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План закупок\23.11.2020г\"/>
    </mc:Choice>
  </mc:AlternateContent>
  <xr:revisionPtr revIDLastSave="0" documentId="8_{856774D1-5EDF-4978-8DC8-E873FEBA0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 ноябрь 2020г" sheetId="3" r:id="rId1"/>
  </sheets>
  <definedNames>
    <definedName name="_xlnm._FilterDatabase" localSheetId="0" hidden="1">'09 ноябрь 2020г'!$B$17:$R$188</definedName>
    <definedName name="_xlnm.Print_Area" localSheetId="0">'09 ноябрь 2020г'!$A$1:$Q$191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6" i="3" l="1"/>
  <c r="P187" i="3"/>
  <c r="P109" i="3" l="1"/>
  <c r="P108" i="3"/>
  <c r="P107" i="3"/>
  <c r="P106" i="3"/>
  <c r="P105" i="3"/>
  <c r="P104" i="3" l="1"/>
  <c r="P103" i="3"/>
  <c r="P102" i="3"/>
  <c r="P101" i="3"/>
  <c r="P100" i="3"/>
  <c r="P99" i="3"/>
  <c r="P98" i="3"/>
  <c r="P97" i="3"/>
  <c r="P96" i="3"/>
  <c r="P185" i="3" l="1"/>
  <c r="P184" i="3" l="1"/>
  <c r="P131" i="3"/>
  <c r="P130" i="3"/>
  <c r="P129" i="3"/>
  <c r="P128" i="3"/>
  <c r="P127" i="3"/>
  <c r="P126" i="3"/>
  <c r="P125" i="3"/>
  <c r="P124" i="3"/>
  <c r="P123" i="3"/>
  <c r="P119" i="3"/>
  <c r="P120" i="3"/>
  <c r="P121" i="3"/>
  <c r="P122" i="3"/>
  <c r="P118" i="3"/>
  <c r="P111" i="3" l="1"/>
  <c r="P112" i="3"/>
  <c r="P113" i="3"/>
  <c r="P114" i="3"/>
  <c r="P115" i="3"/>
  <c r="P116" i="3"/>
  <c r="P117" i="3"/>
  <c r="P110" i="3"/>
  <c r="P183" i="3" l="1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58" i="3"/>
  <c r="P155" i="3"/>
  <c r="P153" i="3"/>
  <c r="P152" i="3"/>
  <c r="P151" i="3"/>
  <c r="P150" i="3"/>
  <c r="P149" i="3"/>
  <c r="P148" i="3"/>
  <c r="P144" i="3"/>
  <c r="P142" i="3"/>
  <c r="P141" i="3"/>
  <c r="P140" i="3"/>
  <c r="P139" i="3"/>
  <c r="P137" i="3"/>
  <c r="P136" i="3"/>
  <c r="P134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0" i="3"/>
  <c r="P79" i="3"/>
  <c r="P78" i="3"/>
  <c r="P77" i="3"/>
  <c r="P76" i="3"/>
  <c r="P75" i="3"/>
  <c r="P74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6" i="3"/>
  <c r="P55" i="3"/>
  <c r="P54" i="3"/>
  <c r="P47" i="3"/>
  <c r="P46" i="3"/>
  <c r="P45" i="3"/>
  <c r="P44" i="3"/>
  <c r="P40" i="3"/>
  <c r="P39" i="3"/>
  <c r="P38" i="3"/>
  <c r="P36" i="3"/>
  <c r="P35" i="3"/>
  <c r="P34" i="3"/>
  <c r="P33" i="3"/>
  <c r="P31" i="3"/>
  <c r="P30" i="3"/>
  <c r="P29" i="3"/>
  <c r="P28" i="3"/>
  <c r="P24" i="3"/>
  <c r="P23" i="3"/>
  <c r="P22" i="3"/>
  <c r="P19" i="3"/>
  <c r="P132" i="3" l="1"/>
  <c r="P188" i="3" s="1"/>
</calcChain>
</file>

<file path=xl/sharedStrings.xml><?xml version="1.0" encoding="utf-8"?>
<sst xmlns="http://schemas.openxmlformats.org/spreadsheetml/2006/main" count="2072" uniqueCount="533">
  <si>
    <t xml:space="preserve">Приложение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</si>
  <si>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</si>
  <si>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</si>
  <si>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</si>
  <si>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</si>
  <si>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</si>
  <si>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</si>
  <si>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</si>
  <si>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</si>
  <si>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</si>
  <si>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</si>
  <si>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</si>
  <si>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</si>
  <si>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</si>
  <si>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</si>
  <si>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</si>
  <si>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</si>
  <si>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</si>
  <si>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</si>
  <si>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</si>
  <si>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</si>
  <si>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</si>
  <si>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</si>
  <si>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</si>
  <si>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</si>
  <si>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</si>
  <si>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</si>
  <si>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172312.700.000000</t>
  </si>
  <si>
    <t>Бумага</t>
  </si>
  <si>
    <t>для заметок</t>
  </si>
  <si>
    <t>Бумага для заметок с клейким краем 76х76 жел.100л.</t>
  </si>
  <si>
    <t xml:space="preserve">Из одного источника </t>
  </si>
  <si>
    <t>DDP</t>
  </si>
  <si>
    <t>15 календарных дней</t>
  </si>
  <si>
    <t>безналичный расчет</t>
  </si>
  <si>
    <t>Штука</t>
  </si>
  <si>
    <t>282323.900.000002</t>
  </si>
  <si>
    <t>канцелярский, механический</t>
  </si>
  <si>
    <t>329915.100.000000</t>
  </si>
  <si>
    <t>Карандаш</t>
  </si>
  <si>
    <t>Простой</t>
  </si>
  <si>
    <t>222925.900.000017</t>
  </si>
  <si>
    <t>Стикер</t>
  </si>
  <si>
    <t>пластиковый, для заметок</t>
  </si>
  <si>
    <t>Клейкие закладки 12х44 мм, пластиковые 5 цветов</t>
  </si>
  <si>
    <t>172314.500.000002</t>
  </si>
  <si>
    <t>Бумага для офисного оборудования</t>
  </si>
  <si>
    <t>формат А4</t>
  </si>
  <si>
    <t>Офисная бумага А4 (500 листов)</t>
  </si>
  <si>
    <t>172313.500.000008</t>
  </si>
  <si>
    <t>Папка</t>
  </si>
  <si>
    <t>из мелованного картона, формат А4</t>
  </si>
  <si>
    <t>папка - скоросшиватель (мелованный картон)</t>
  </si>
  <si>
    <t>329912.130.000000</t>
  </si>
  <si>
    <t>Ручка канцелярская</t>
  </si>
  <si>
    <t>шариковая</t>
  </si>
  <si>
    <t>Ручка канцелярская, синяя паста с тонким стержнем</t>
  </si>
  <si>
    <t>329912.130.000002</t>
  </si>
  <si>
    <t>гелевая</t>
  </si>
  <si>
    <t>Ручка синяя паста для Руководства</t>
  </si>
  <si>
    <t>259923.500.000006</t>
  </si>
  <si>
    <t>Скоба</t>
  </si>
  <si>
    <t>для канцелярских целей, проволочная</t>
  </si>
  <si>
    <t>Упаковка</t>
  </si>
  <si>
    <t>Скобы для степлера №24/6</t>
  </si>
  <si>
    <t>259923.500.000005</t>
  </si>
  <si>
    <t>Скрепка</t>
  </si>
  <si>
    <t>канцелярская, металлическая</t>
  </si>
  <si>
    <t>Скрепки 28 мм</t>
  </si>
  <si>
    <t>222925.700.000016</t>
  </si>
  <si>
    <t>Пружина</t>
  </si>
  <si>
    <t>для переплета, пластиковая, диаметр 51 мм</t>
  </si>
  <si>
    <t>222925.700.000018</t>
  </si>
  <si>
    <t>для переплета, пластиковая, диаметр 45 мм</t>
  </si>
  <si>
    <t>222925.700.000013</t>
  </si>
  <si>
    <t>для переплета, пластиковая, диаметр 28 мм</t>
  </si>
  <si>
    <t>Пружина для переплета 28 мм формат А4</t>
  </si>
  <si>
    <t>222925.700.000036</t>
  </si>
  <si>
    <t>Обложка</t>
  </si>
  <si>
    <t>для переплета, формат А4</t>
  </si>
  <si>
    <t>Обложки для переплета прозрачные А4 100шт/уп.</t>
  </si>
  <si>
    <t>222925.700.000034</t>
  </si>
  <si>
    <t>для переплета, формат А3</t>
  </si>
  <si>
    <t>Обложка для переплета А3, 200мкр., 100шт/уп.</t>
  </si>
  <si>
    <t>222925.700.000035</t>
  </si>
  <si>
    <t>Набор лотков</t>
  </si>
  <si>
    <t>канцелярских</t>
  </si>
  <si>
    <t>пластиковая, формат А4</t>
  </si>
  <si>
    <t>259923.300.000000</t>
  </si>
  <si>
    <t>Зажим</t>
  </si>
  <si>
    <t>канцелярский</t>
  </si>
  <si>
    <t>222213.000.000003</t>
  </si>
  <si>
    <t>Урна мусорная</t>
  </si>
  <si>
    <t>офисная, пластиковая</t>
  </si>
  <si>
    <t>222925.500.000011</t>
  </si>
  <si>
    <t>Маркер</t>
  </si>
  <si>
    <t>пластиковый, стирающийся</t>
  </si>
  <si>
    <t>Маркер текстовый разнацветный 4 шт/упаковка</t>
  </si>
  <si>
    <t>205210.900.000026</t>
  </si>
  <si>
    <t>Клей</t>
  </si>
  <si>
    <t>канцелярский, карандаш</t>
  </si>
  <si>
    <t>151212.900.000062</t>
  </si>
  <si>
    <t>адресная, из кожи</t>
  </si>
  <si>
    <t>222925.700.000027</t>
  </si>
  <si>
    <t>ИТОГО:</t>
  </si>
  <si>
    <t xml:space="preserve">                             Услуга</t>
  </si>
  <si>
    <t>591113.000.000001</t>
  </si>
  <si>
    <t>Услуги по подготовке/производству/выпуску видеосюжетов, роликов и аналогичных видеозаписей</t>
  </si>
  <si>
    <t>Согласно технической спецификации</t>
  </si>
  <si>
    <t>Услуга</t>
  </si>
  <si>
    <t>Производство инфографических видеороликов, анимированных видеопрезентаций  о принципах внедрения НДТ с целью
популяризации  и продвижения  зеленой  экономики, адаптированных  для  размещения  в сети  интернет, на каз, рус, и анг. языках, продолжительность - до 3 минут.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</si>
  <si>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</si>
  <si>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</si>
  <si>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</si>
  <si>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</si>
  <si>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</si>
  <si>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</si>
  <si>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</si>
  <si>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</si>
  <si>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</si>
  <si>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Размещение новостных сюжетов, репортажей на национальных и республиканских каналах на русском и казахском языках (24KZ)</t>
  </si>
  <si>
    <t>Размещение на Интернет-портале  Zakon.kz (рус)</t>
  </si>
  <si>
    <t>Размещение на Интернет-портале Tengri news</t>
  </si>
  <si>
    <t>581150.000.000002</t>
  </si>
  <si>
    <t>Услуги по изданию печатных материалов (кроме издания книг, справочников, периодических изданий)</t>
  </si>
  <si>
    <t xml:space="preserve">Разработка,дизайн, верстка  и печать  отчета  по  анализу и перспективам внедрения  НДТ  </t>
  </si>
  <si>
    <t>Изготовление информационных буклетов А4 1/3 (Евроформат)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</si>
  <si>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</si>
  <si>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</si>
  <si>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</si>
  <si>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Городские телефонные номера в том числе факс, междугородние переговоры</t>
  </si>
  <si>
    <t>до 31.12.2020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</si>
  <si>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</si>
  <si>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</si>
  <si>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</si>
  <si>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</si>
  <si>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532011.110.000000</t>
  </si>
  <si>
    <t>Услуги по ускоренной/курьерской почтовой связи</t>
  </si>
  <si>
    <t>Услуги почтовой связи</t>
  </si>
  <si>
    <t>620230.000.000001</t>
  </si>
  <si>
    <t>620920.000.000003</t>
  </si>
  <si>
    <t>Услуги по установке/настройке программного обеспечения</t>
  </si>
  <si>
    <t>Услуги по сопровождению и эксплуатация  1С</t>
  </si>
  <si>
    <t>743011.000.000000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</si>
  <si>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</si>
  <si>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</si>
  <si>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межд. конфер.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</si>
  <si>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</si>
  <si>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</si>
  <si>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</si>
  <si>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Услуга по аренде легкового автомобиля</t>
  </si>
  <si>
    <t>692010.000.000002</t>
  </si>
  <si>
    <t>Услуги по проведению аудита специального назначения субъектов квазигосударственного сектора</t>
  </si>
  <si>
    <t xml:space="preserve">692010.000.000004
</t>
  </si>
  <si>
    <t>Специальный аудит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</si>
  <si>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</si>
  <si>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</si>
  <si>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</si>
  <si>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ИТОГО</t>
  </si>
  <si>
    <t>пачка</t>
  </si>
  <si>
    <t>штука</t>
  </si>
  <si>
    <t>упаковка</t>
  </si>
  <si>
    <t>февраль</t>
  </si>
  <si>
    <t>ноябрь</t>
  </si>
  <si>
    <t xml:space="preserve">сентябрь </t>
  </si>
  <si>
    <t>январь</t>
  </si>
  <si>
    <t>Проведение аудита (финансовой отчетности)</t>
  </si>
  <si>
    <t>Из одного источника</t>
  </si>
  <si>
    <t>Набор лотков для бумаг горизонтальных 3 штуки, черный</t>
  </si>
  <si>
    <t xml:space="preserve">Лоток секционный вертикальный, 3 секции, черный </t>
  </si>
  <si>
    <t xml:space="preserve">                          682011.900.000001
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</si>
  <si>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</si>
  <si>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</si>
  <si>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>Возмещение коммунальных и эксплуатационных расходов</t>
  </si>
  <si>
    <t xml:space="preserve">Статус </t>
  </si>
  <si>
    <t>Услуги по проведению аудита финансовой отчетности</t>
  </si>
  <si>
    <t xml:space="preserve">запрос ценовых предложений </t>
  </si>
  <si>
    <t>к приказу Председателя Правления</t>
  </si>
  <si>
    <t xml:space="preserve">органайзер пустой  </t>
  </si>
  <si>
    <t xml:space="preserve">папка чистая </t>
  </si>
  <si>
    <t>папка на подпись</t>
  </si>
  <si>
    <t>степлер 24/6</t>
  </si>
  <si>
    <t>ножницы</t>
  </si>
  <si>
    <t>нож канцелярский</t>
  </si>
  <si>
    <t>линейка 30 см.</t>
  </si>
  <si>
    <t>антистеплер</t>
  </si>
  <si>
    <t xml:space="preserve">точилка </t>
  </si>
  <si>
    <t>ластик</t>
  </si>
  <si>
    <t>калькулятор</t>
  </si>
  <si>
    <t xml:space="preserve">ежедневник </t>
  </si>
  <si>
    <t>настольный набор для руководителя</t>
  </si>
  <si>
    <t>батарейки 3А</t>
  </si>
  <si>
    <t>батарейки 2А</t>
  </si>
  <si>
    <t>клейкая лента прозрачная</t>
  </si>
  <si>
    <t>самоклеющая глянцевая фотобумага А4</t>
  </si>
  <si>
    <t>файлы</t>
  </si>
  <si>
    <t xml:space="preserve">Картридж цветной Yelloy Ricoh </t>
  </si>
  <si>
    <t xml:space="preserve">Картридж цветной Magenta Ricoh </t>
  </si>
  <si>
    <t xml:space="preserve">Картридж цветной Cyan Ricoh </t>
  </si>
  <si>
    <t xml:space="preserve">Картридж черный Black Ricoh </t>
  </si>
  <si>
    <t xml:space="preserve">Картридж Ricoh </t>
  </si>
  <si>
    <t>Картридж HP</t>
  </si>
  <si>
    <t>222929.900.000183</t>
  </si>
  <si>
    <t>пластиковый, не вращающейся основе</t>
  </si>
  <si>
    <t>151212.900.000059</t>
  </si>
  <si>
    <t>257111.910.000001</t>
  </si>
  <si>
    <t>ножницы канцелярские</t>
  </si>
  <si>
    <t>257111.390.000003</t>
  </si>
  <si>
    <t>265132.500.000000</t>
  </si>
  <si>
    <t>линейка 30 см. измерительная</t>
  </si>
  <si>
    <t>282323.900.000008</t>
  </si>
  <si>
    <t>антистеплер для скоб</t>
  </si>
  <si>
    <t>329914.550.000003</t>
  </si>
  <si>
    <t xml:space="preserve"> точилка для подтачивания грифельного карандаша</t>
  </si>
  <si>
    <t>точилка для подтачивания грифельного карандаша</t>
  </si>
  <si>
    <t>221973.210.000001</t>
  </si>
  <si>
    <t>282312.100.000001</t>
  </si>
  <si>
    <t xml:space="preserve"> калькулятор простой</t>
  </si>
  <si>
    <t>172312.700.000016</t>
  </si>
  <si>
    <t>ежедневник формат А5</t>
  </si>
  <si>
    <t>329959.900.000036</t>
  </si>
  <si>
    <t>Набор настольный письменный для руководителя</t>
  </si>
  <si>
    <t>272011.900.000003</t>
  </si>
  <si>
    <t>272011.900.000004</t>
  </si>
  <si>
    <t>139919.900.000013</t>
  </si>
  <si>
    <t>лента прозрачная самоклеющаяся </t>
  </si>
  <si>
    <t>205911.700.000004</t>
  </si>
  <si>
    <t>222925.900.000003</t>
  </si>
  <si>
    <t>Файл - вкладыш для документов, без перфорации, из полипропиленовой пленки</t>
  </si>
  <si>
    <t>262040.000.000279</t>
  </si>
  <si>
    <t>262040.000.000281</t>
  </si>
  <si>
    <t>папка деловая, из текстильного материала</t>
  </si>
  <si>
    <t>Услуги предоставления синхронного оборудования</t>
  </si>
  <si>
    <t>743011.000.000001</t>
  </si>
  <si>
    <t xml:space="preserve">Услуги письменного перевода с русского языка на английский язык </t>
  </si>
  <si>
    <t>Услуги системного электронного документооборота</t>
  </si>
  <si>
    <t>620129.000.000000</t>
  </si>
  <si>
    <t>620920.000.000017</t>
  </si>
  <si>
    <t>Услуги по заправке картриджей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</si>
  <si>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</si>
  <si>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</si>
  <si>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принтера</t>
  </si>
  <si>
    <t xml:space="preserve">март </t>
  </si>
  <si>
    <t xml:space="preserve">Папка адресная ПВХ ДПС А4 на 100 листов </t>
  </si>
  <si>
    <t>Степлер</t>
  </si>
  <si>
    <t>Степлер 200 л</t>
  </si>
  <si>
    <t>Канцелярский</t>
  </si>
  <si>
    <t>Бумага  альбомная А4 (250 листов)</t>
  </si>
  <si>
    <t>формат А3</t>
  </si>
  <si>
    <t>Офисная бумага А3 (500 листов)</t>
  </si>
  <si>
    <t xml:space="preserve">пачка </t>
  </si>
  <si>
    <t>Офисная альбомнаяа А3 (250 листов)</t>
  </si>
  <si>
    <t>Скобы для степлера №23/10</t>
  </si>
  <si>
    <t>172313.500.000001</t>
  </si>
  <si>
    <t>Скоросшиватель</t>
  </si>
  <si>
    <t xml:space="preserve">Скоросшеватель пластиковый </t>
  </si>
  <si>
    <t>172312.300.000001</t>
  </si>
  <si>
    <t>Конверт</t>
  </si>
  <si>
    <t>бумажный</t>
  </si>
  <si>
    <t>Конверт почтовый С5 формат А-4, без окна, клей, без внутренней запечатки, клапан-автомат, 80г/м,</t>
  </si>
  <si>
    <t>Конверт почтовый С5 формат А-5, без окна, клей, без внутренней запечатки, клапан-автомат, 80г/м,</t>
  </si>
  <si>
    <t>172313.100.000004</t>
  </si>
  <si>
    <t>Журнал</t>
  </si>
  <si>
    <t>для учета</t>
  </si>
  <si>
    <t>Журнал регистрации картонный, формат А4, 80 мм.</t>
  </si>
  <si>
    <t>267023.900.000001</t>
  </si>
  <si>
    <t>Указка</t>
  </si>
  <si>
    <t>лазерная</t>
  </si>
  <si>
    <t>Лазерная указка</t>
  </si>
  <si>
    <t>Журнал регистрации входящией корреспонденции</t>
  </si>
  <si>
    <t>Журнал исходящей корреспонденции</t>
  </si>
  <si>
    <t>для переплета, пластиковая, диаметр 12 мм</t>
  </si>
  <si>
    <t>Июнь</t>
  </si>
  <si>
    <t>открытый тендер</t>
  </si>
  <si>
    <t>июнь</t>
  </si>
  <si>
    <t>июль</t>
  </si>
  <si>
    <t xml:space="preserve">весы </t>
  </si>
  <si>
    <t>282932.500.000001</t>
  </si>
  <si>
    <t>весы напольные бытовые</t>
  </si>
  <si>
    <t xml:space="preserve">Изучение и определение морфологического состава, физико-химических своиств и энергетических показателей твердобытовых отходов </t>
  </si>
  <si>
    <t>Услуги по аренде специальной техники с водителем</t>
  </si>
  <si>
    <t>услуги по аренде манипулятора в городе Тараз</t>
  </si>
  <si>
    <t>услуги по аренде манипулятора в городе Актобе</t>
  </si>
  <si>
    <t>702212.000.000001</t>
  </si>
  <si>
    <t>Услуги по финансовым консультациям</t>
  </si>
  <si>
    <t xml:space="preserve">разработка финансово-экономической модели и оценка экономических и социальных показателей строительства и эксплуатации предприятий термической утилизации отходов </t>
  </si>
  <si>
    <t>732011.000.000000</t>
  </si>
  <si>
    <t>Услуги по изучению/исследованию/мониторингу/анализу рынка/деятельности</t>
  </si>
  <si>
    <t>581116.000.000001</t>
  </si>
  <si>
    <t xml:space="preserve">услуги подготовки топографической карты </t>
  </si>
  <si>
    <t>773919.900.000035</t>
  </si>
  <si>
    <t>г.Тараз</t>
  </si>
  <si>
    <t>г.Актобе</t>
  </si>
  <si>
    <t>Услуги информационно-технологического сопровождения ИТС Казахстан ПРОФ</t>
  </si>
  <si>
    <t xml:space="preserve">Июнь </t>
  </si>
  <si>
    <t>по факту</t>
  </si>
  <si>
    <t>разработка мастер-плана создания и развития Парка зеленых технологий «Jasyl Urpaq» под открытым небом на территории Щучинско-Боровской курортной зоны</t>
  </si>
  <si>
    <t>702211.000.000002</t>
  </si>
  <si>
    <t>Услуги консультационные  по вопросам стратегий, концепций, бизнес-планов, моделей, докладов и аналогичных программ</t>
  </si>
  <si>
    <t>услуги по проведению топографической съемки объектов в городах Нур-Султан, Алматы, Шымкент, Актобе, Атырау и Тараз</t>
  </si>
  <si>
    <t>комплекс услуг по проведению топографической съемки объектов в городах Нур-Султан, Алматы, Шымкент, Актобе, Атырау и Тараз</t>
  </si>
  <si>
    <t>информационые видеоролики по вопросам обращения с медицинскими отходами с дальнейшим распространением в соц. Сетях</t>
  </si>
  <si>
    <t>Изготовление, разработка и трансляция инфографики, видео-роликов, информационных вирусных промо-роликов (на государственном и русском языке)</t>
  </si>
  <si>
    <t>Подготовка не менее 12 (двенадцати) материалов об информировании о государственной политике по вопросам перехода  на принципы НДТ, продвижения зеленых технологий и Программы партнерства «Зеленый мост»:
публикация подготовленных материалов в социальных сетях (на казахском и русском языках)</t>
  </si>
  <si>
    <t>Организация и освещение в печатных и электронных СМИ (газеты, журналы, интернет порталы и т.д.) вопросов перехода на принципы НДТ, продвижения и коммерциализации зеленых технологий, а также Программы партнерства "Зеленый мост":
- подготовка содержания не менее 10 тематических статей по вопросам перехода на принципы НДТ, продвижения зеленых технологий и Программы Партнерства "Зеленый мост;
- размещение тематических статей в печатные и электронные СМИ</t>
  </si>
  <si>
    <t xml:space="preserve">Издание и распространение полиграфической информационно-аналитической продукции по тематике «зеленой» экономики, в том числе по вопросам перехода на принципы НДТ, продвижения зеленых технологий и Программы партнерства «Зеленый мост» на государственном и русском языках </t>
  </si>
  <si>
    <t>Выпуск Национального доклада в виде книги (Формат А4), в том числе: на государственном языке - 25 шт., русском - 60 шт. и английском языках - 15 шт. 400 стр.</t>
  </si>
  <si>
    <t xml:space="preserve">Сентябрь 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</si>
  <si>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</si>
  <si>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исключен 19.03.2020г. №20-20П</t>
  </si>
  <si>
    <t>исключен 04.09.2020г. №50-20П</t>
  </si>
  <si>
    <t>исполнен</t>
  </si>
  <si>
    <t>октябрь</t>
  </si>
  <si>
    <t>Маркетинговые услуги</t>
  </si>
  <si>
    <t>из одного источника</t>
  </si>
  <si>
    <t xml:space="preserve">   172312.100.000000</t>
  </si>
  <si>
    <t>Журнал регистрации</t>
  </si>
  <si>
    <t xml:space="preserve">Журнал регистрации договоров А4, 50 листов </t>
  </si>
  <si>
    <t>Журнал регистрации доверенности А4 , 50 листов</t>
  </si>
  <si>
    <t>Журнал регистрации исходящих и входящих документов А4, 50 листов</t>
  </si>
  <si>
    <t>151212.000.006610</t>
  </si>
  <si>
    <t>Иголка для прошивки документов</t>
  </si>
  <si>
    <t>25992.300.0001116</t>
  </si>
  <si>
    <t>13106.200.001010</t>
  </si>
  <si>
    <t>Нитка для прошивки документов</t>
  </si>
  <si>
    <t>г.Нур-Султан, район "Есиль" Ул.Мангилик ел, дом 55;</t>
  </si>
  <si>
    <t>74.90.20.15.00.000</t>
  </si>
  <si>
    <t xml:space="preserve">Услуги связанные с исследованием, анализом, планированием и прогнозированием в сфере производства и обращения товаров, работ и услуг </t>
  </si>
  <si>
    <t xml:space="preserve">Шило </t>
  </si>
  <si>
    <t xml:space="preserve">Шило малое </t>
  </si>
  <si>
    <t>Услуги по организацию и проведению вебинаров</t>
  </si>
  <si>
    <t>Регистр 80мм</t>
  </si>
  <si>
    <t>181219.900.000005</t>
  </si>
  <si>
    <t>Услуги полиграфические по изготовлению /печатанию полиграфической продукции (кроме книги, фото периодических изданий)</t>
  </si>
  <si>
    <t>58.1</t>
  </si>
  <si>
    <t xml:space="preserve">Услуги по сопровождению и технические поддержке информационной системы </t>
  </si>
  <si>
    <t xml:space="preserve">Услуги переводческие 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</si>
  <si>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</si>
  <si>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</si>
  <si>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Услуги синхронного перевода с английского языка на русский и с русского на английский</t>
  </si>
  <si>
    <t xml:space="preserve">Услуги по изданию книг, изданий периодических и услуги по изданию прочие </t>
  </si>
  <si>
    <t xml:space="preserve">Блок фотобарабанов </t>
  </si>
  <si>
    <t xml:space="preserve">Услуги </t>
  </si>
  <si>
    <t>262040.000.000086</t>
  </si>
  <si>
    <t xml:space="preserve">Фотобарабан </t>
  </si>
  <si>
    <t>цветной</t>
  </si>
  <si>
    <t>Услуги перевода</t>
  </si>
  <si>
    <t>Антивирус</t>
  </si>
  <si>
    <t>исключен 24.09.2020г №56-20П</t>
  </si>
  <si>
    <t>74.90.20.000.069.00</t>
  </si>
  <si>
    <t>Услуги по экспертизе/анализу/проверке документации</t>
  </si>
  <si>
    <t>Экспертиза документа проекта по стандартизации СТ РК "Порядок отпределение критериев зеленых технологий"</t>
  </si>
  <si>
    <t>из одного      источника</t>
  </si>
  <si>
    <t xml:space="preserve">Нитка </t>
  </si>
  <si>
    <t>Игла</t>
  </si>
  <si>
    <t xml:space="preserve">Услуга </t>
  </si>
  <si>
    <t>712019.000.000009</t>
  </si>
  <si>
    <t>Услуги по диагностированию/экспертизе/анализу/испытаниям/тестированию/осмотру</t>
  </si>
  <si>
    <t>Услуги эксперта технолога по проведению экспертной оценки</t>
  </si>
  <si>
    <t>Услуги эксперта эколога по проведению экспертной оценки</t>
  </si>
  <si>
    <t>Услуги эксперта энергоаудитора по проведению экспертной оценки</t>
  </si>
  <si>
    <t>исключен 24.09.2020г. №56-20П</t>
  </si>
  <si>
    <t xml:space="preserve">ноябрь </t>
  </si>
  <si>
    <t>шт</t>
  </si>
  <si>
    <t>Корзина для бумаг</t>
  </si>
  <si>
    <t>Ножницы канцелярские</t>
  </si>
  <si>
    <t>Макетный нож -18 мм, ширина лезвия</t>
  </si>
  <si>
    <t>Батарейки 3А</t>
  </si>
  <si>
    <t>Батарейки 2А</t>
  </si>
  <si>
    <t xml:space="preserve">Шило канцелярское </t>
  </si>
  <si>
    <t xml:space="preserve">Папка- биговка </t>
  </si>
  <si>
    <t>Журнал регистрации исходящих  документов А4, 50 листов</t>
  </si>
  <si>
    <t>222130.100.000011</t>
  </si>
  <si>
    <t>Пленка</t>
  </si>
  <si>
    <t>для ламинирования, размер 303*426 мм</t>
  </si>
  <si>
    <t xml:space="preserve">Журнал </t>
  </si>
  <si>
    <t>набор</t>
  </si>
  <si>
    <t>Файл в наборе -А4 100шт</t>
  </si>
  <si>
    <t>дополнен приказом от 27.10.2020г №67-20П</t>
  </si>
  <si>
    <t>Корректор-20мл</t>
  </si>
  <si>
    <t>329959.900.000067</t>
  </si>
  <si>
    <t>Штрих-корректор</t>
  </si>
  <si>
    <t>сентябрь</t>
  </si>
  <si>
    <t>исключить приказом от 27.10.2020г № 67-20П</t>
  </si>
  <si>
    <t>дополнен приказом от 27.10.2020г  № 67-20П</t>
  </si>
  <si>
    <t>Кабель сетевой (305 метров)</t>
  </si>
  <si>
    <t>Коннекторы сетевые</t>
  </si>
  <si>
    <t xml:space="preserve">Переходник </t>
  </si>
  <si>
    <t>Тепловизор</t>
  </si>
  <si>
    <t>Антисептик</t>
  </si>
  <si>
    <t>Инфрокрасный термометр</t>
  </si>
  <si>
    <t>329959.900.087000</t>
  </si>
  <si>
    <t>273213.500.001010</t>
  </si>
  <si>
    <t>262040.000.135000</t>
  </si>
  <si>
    <t>262040.000.070000</t>
  </si>
  <si>
    <t>263030.900.053000</t>
  </si>
  <si>
    <t>263030.300.005010</t>
  </si>
  <si>
    <t>273213.500.001030</t>
  </si>
  <si>
    <t>262040.000.189000</t>
  </si>
  <si>
    <t>Кабель</t>
  </si>
  <si>
    <t>Фильтр</t>
  </si>
  <si>
    <t>Фотобарабан</t>
  </si>
  <si>
    <t>Блок проявки</t>
  </si>
  <si>
    <t>Коннектор</t>
  </si>
  <si>
    <t>Переходник</t>
  </si>
  <si>
    <t>Удлинитель</t>
  </si>
  <si>
    <t>сетевой, количество входных разъемов (розеток) 5, длина шнура 5 м</t>
  </si>
  <si>
    <t>сетевой, количество входных разъемов (розеток) 3, длина шнура 5 м</t>
  </si>
  <si>
    <t>коммутационный (патч-корд), UTP, катушка 300 м</t>
  </si>
  <si>
    <t>Блок фотобарабан на притнер, черный</t>
  </si>
  <si>
    <t>для печатно-копировального аппарата, черный</t>
  </si>
  <si>
    <t>компьютерный, на 8 контактов</t>
  </si>
  <si>
    <t>Переходник MINI JACK-JACK моно</t>
  </si>
  <si>
    <t>разъем XLR-F/XLR-M, длина 1,8 м</t>
  </si>
  <si>
    <t>разъем RCA, длина 1,5 м</t>
  </si>
  <si>
    <t>для USB порта, тип USB 2.0, тип соединения AM-AF, не менее 3 м</t>
  </si>
  <si>
    <t>Услуги по получению лицензий на готовое программное обеспечение прикладное, без получения авторских и имущественных прав</t>
  </si>
  <si>
    <t xml:space="preserve">Удлинитель сетевой 5 розеток  </t>
  </si>
  <si>
    <t xml:space="preserve">Удлинитель сетевой 3 розетки  </t>
  </si>
  <si>
    <t>Кабель тюльпаны 1,5 метров</t>
  </si>
  <si>
    <t>Удлинитель USB (10 метров)</t>
  </si>
  <si>
    <t xml:space="preserve">Блок фотобарабан на притнер  (Черный) </t>
  </si>
  <si>
    <t>Блок проявки на притнер  (Черный)</t>
  </si>
  <si>
    <t>Кабель  (1.8 м)</t>
  </si>
  <si>
    <t>бухта</t>
  </si>
  <si>
    <t>265166.900.000019</t>
  </si>
  <si>
    <t>стационарный</t>
  </si>
  <si>
    <t>декабрь</t>
  </si>
  <si>
    <t>Номерки гардероб</t>
  </si>
  <si>
    <t>Тележка</t>
  </si>
  <si>
    <t>Кувертка</t>
  </si>
  <si>
    <t>Визитка</t>
  </si>
  <si>
    <t>Дверные таблички</t>
  </si>
  <si>
    <t>265151.350.000002</t>
  </si>
  <si>
    <t>Термометр</t>
  </si>
  <si>
    <t>инфракрасный</t>
  </si>
  <si>
    <t>321213.300.000002</t>
  </si>
  <si>
    <t>Номерок</t>
  </si>
  <si>
    <t>пластиковый</t>
  </si>
  <si>
    <t>309910.000.000002</t>
  </si>
  <si>
    <t>ручная, четырехколесная</t>
  </si>
  <si>
    <t xml:space="preserve">Визитка </t>
  </si>
  <si>
    <t>329959.900.000021</t>
  </si>
  <si>
    <t>пластиковая</t>
  </si>
  <si>
    <t>329959.900.000014</t>
  </si>
  <si>
    <t>фирменная</t>
  </si>
  <si>
    <t>222929.900.000005</t>
  </si>
  <si>
    <t>Табличка</t>
  </si>
  <si>
    <t>информационная, пластиковая</t>
  </si>
  <si>
    <t>262021.900.000060</t>
  </si>
  <si>
    <t>Флеш-накопитель</t>
  </si>
  <si>
    <t>SSD, интерфейс Mini PCI Express, емкость более 2 ГБ, но не более 96 Гб</t>
  </si>
  <si>
    <t xml:space="preserve">исполнен </t>
  </si>
  <si>
    <t>202014.900.000000</t>
  </si>
  <si>
    <t>для защиты древесины, ХМ-11, раствор на основе натрия двухромовокислого, сульфата меди и воды</t>
  </si>
  <si>
    <t>Скобы для степлера №10         1000 шт/уп</t>
  </si>
  <si>
    <t xml:space="preserve">Пружина для переплета 51 мм формат А4, 50шт/уп </t>
  </si>
  <si>
    <t xml:space="preserve">Пружина для переплета 45 мм формат А4, 50шт/уп </t>
  </si>
  <si>
    <t>Пружина для переплета 12 мм формат А4, 100шт/уп</t>
  </si>
  <si>
    <t xml:space="preserve">Зажимы для бумаг 51мм, 12шт/уп черный  </t>
  </si>
  <si>
    <t>Зажим для бумаг 15мм., 12шт/уп. черный</t>
  </si>
  <si>
    <t>Пленка для ламинирование А3   100 шт/уп</t>
  </si>
  <si>
    <t xml:space="preserve">Степлер № 10 12 л </t>
  </si>
  <si>
    <t>Клей карандаш 35гр</t>
  </si>
  <si>
    <t>Карандаш чернографитные</t>
  </si>
  <si>
    <t xml:space="preserve">Набор настольный для руководителя от 6 и выше предметов </t>
  </si>
  <si>
    <t>Цветная офисная бумага А4 100л</t>
  </si>
  <si>
    <t>Скоросшиватель пластиковый с перфорацией</t>
  </si>
  <si>
    <t>Скоросшиватель пластиковый</t>
  </si>
  <si>
    <t>Дырокол металический 30-35л</t>
  </si>
  <si>
    <t>Мастика-синяя 50мл</t>
  </si>
  <si>
    <t xml:space="preserve">Зажимы для бумаг 19 мм, 12шт/уп черный  </t>
  </si>
  <si>
    <t>Салфетки чистящее для поверхности 100шт/уп</t>
  </si>
  <si>
    <t>Индексы в набое 42х12 5 цв 25л</t>
  </si>
  <si>
    <t>Калькулятор</t>
  </si>
  <si>
    <t>Калькулятор простой</t>
  </si>
  <si>
    <t>205911.700.000002</t>
  </si>
  <si>
    <t>Фотобумага</t>
  </si>
  <si>
    <t>Цветная</t>
  </si>
  <si>
    <t>Дырокол</t>
  </si>
  <si>
    <t>282323.900.000005</t>
  </si>
  <si>
    <t>Дырокол 50л</t>
  </si>
  <si>
    <t>329916.300.000002</t>
  </si>
  <si>
    <t>Краска штемпельная</t>
  </si>
  <si>
    <t>для печатей и штемпелей</t>
  </si>
  <si>
    <t>329981.000.02010</t>
  </si>
  <si>
    <t>Гвоздики</t>
  </si>
  <si>
    <t>канцелярские</t>
  </si>
  <si>
    <t xml:space="preserve">Зажим </t>
  </si>
  <si>
    <t>204131.590.000000</t>
  </si>
  <si>
    <t>рулон</t>
  </si>
  <si>
    <t>Салфетка</t>
  </si>
  <si>
    <t>обезжиривающая</t>
  </si>
  <si>
    <t>222929.900.000184</t>
  </si>
  <si>
    <t>Органайзер</t>
  </si>
  <si>
    <t>пластиковый, на вращающейся основе</t>
  </si>
  <si>
    <t>Антисептик 5 л</t>
  </si>
  <si>
    <t>Тепловизор в комплекте</t>
  </si>
  <si>
    <t>Регистратор 80мм</t>
  </si>
  <si>
    <t>Калькулятор - 12 разряд</t>
  </si>
  <si>
    <t xml:space="preserve"> калькулятор - 16 разряд</t>
  </si>
  <si>
    <t>Гвоздики канцелярские</t>
  </si>
  <si>
    <t>582950.000.000000</t>
  </si>
  <si>
    <t xml:space="preserve">Услуги по продлению лицензий на право использования программного </t>
  </si>
  <si>
    <t>Журнал регистрации входящих корреспонденции А4, 50 листов</t>
  </si>
  <si>
    <t xml:space="preserve">Услуги по продлению лицензий на право использования программного обеспечения Microsoft Office 365 Business Standard </t>
  </si>
  <si>
    <t xml:space="preserve">папка </t>
  </si>
  <si>
    <t>74.30.12.000.000.00</t>
  </si>
  <si>
    <t>Услуги по устному переводу</t>
  </si>
  <si>
    <t>Подставка для канцелярских принадлежности</t>
  </si>
  <si>
    <t>Манипулятор "мышь"</t>
  </si>
  <si>
    <t xml:space="preserve">Скотч армированный </t>
  </si>
  <si>
    <t xml:space="preserve">Оборудование видеоконференцсвязи  </t>
  </si>
  <si>
    <t>комплект</t>
  </si>
  <si>
    <t>263023.900.000010</t>
  </si>
  <si>
    <t>Система специализированная</t>
  </si>
  <si>
    <t>для проведения видеоконференций</t>
  </si>
  <si>
    <t>Услуги по продлению лицензий на право использования программного обеспечения</t>
  </si>
  <si>
    <t>329959.900.000078</t>
  </si>
  <si>
    <t>изоляционная клейкая лента, водонепроницаемая сверхсильная</t>
  </si>
  <si>
    <t>Скотч</t>
  </si>
  <si>
    <t>262016.930.000001</t>
  </si>
  <si>
    <t>оптическая, проводная</t>
  </si>
  <si>
    <t>изменен приказом от 17.11.2020г №09-03/29</t>
  </si>
  <si>
    <t>исключен приказом от 17.11.2020г №09-03/29</t>
  </si>
  <si>
    <t>дополнен приказом от 17.11.2020г №09-03/29</t>
  </si>
  <si>
    <t xml:space="preserve">дополнен настоящим приказом </t>
  </si>
  <si>
    <t>Согласно договора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</si>
  <si>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</si>
  <si>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</si>
  <si>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</si>
  <si>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Услуги по предоставлению услуг электронной торговой площадки</t>
  </si>
  <si>
    <t xml:space="preserve">от "24 " ноября 2020 года № 74-20П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</si>
</sst>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21252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212529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32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3" fillId="34" borderId="0" xfId="0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22" fillId="34" borderId="10" xfId="43" applyFont="1" applyFill="1" applyBorder="1" applyAlignment="1">
      <alignment horizontal="center" vertical="top" wrapText="1"/>
    </xf>
    <xf numFmtId="0" fontId="22" fillId="0" borderId="17" xfId="43" applyFont="1" applyFill="1" applyBorder="1" applyAlignment="1">
      <alignment horizontal="center" vertical="top" wrapText="1"/>
    </xf>
    <xf numFmtId="0" fontId="22" fillId="0" borderId="0" xfId="43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0" fontId="36" fillId="33" borderId="0" xfId="0" applyFont="1" applyFill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35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4" fontId="22" fillId="0" borderId="17" xfId="43" applyNumberFormat="1" applyFont="1" applyFill="1" applyBorder="1" applyAlignment="1">
      <alignment horizontal="center" vertical="top" wrapText="1"/>
    </xf>
    <xf numFmtId="4" fontId="22" fillId="0" borderId="18" xfId="43" applyNumberFormat="1" applyFont="1" applyFill="1" applyBorder="1" applyAlignment="1">
      <alignment horizontal="center" vertical="top" wrapText="1"/>
    </xf>
    <xf numFmtId="0" fontId="22" fillId="0" borderId="23" xfId="43" applyFont="1" applyFill="1" applyBorder="1" applyAlignment="1">
      <alignment horizontal="center" vertical="top" wrapText="1"/>
    </xf>
    <xf numFmtId="4" fontId="22" fillId="0" borderId="0" xfId="43" applyNumberFormat="1" applyFont="1" applyFill="1" applyBorder="1" applyAlignment="1">
      <alignment vertical="top" wrapText="1"/>
    </xf>
    <xf numFmtId="0" fontId="22" fillId="0" borderId="23" xfId="43" applyFont="1" applyFill="1" applyBorder="1" applyAlignment="1">
      <alignment vertical="top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" fontId="26" fillId="0" borderId="23" xfId="42" applyNumberFormat="1" applyFont="1" applyFill="1" applyBorder="1" applyAlignment="1">
      <alignment horizontal="center" vertical="center"/>
    </xf>
    <xf numFmtId="4" fontId="26" fillId="0" borderId="28" xfId="42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8" xfId="0" applyNumberFormat="1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" fontId="30" fillId="0" borderId="31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4" fontId="26" fillId="0" borderId="24" xfId="42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/>
    </xf>
    <xf numFmtId="4" fontId="30" fillId="0" borderId="2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wrapText="1"/>
    </xf>
    <xf numFmtId="0" fontId="21" fillId="0" borderId="23" xfId="0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wrapText="1"/>
    </xf>
    <xf numFmtId="0" fontId="27" fillId="0" borderId="19" xfId="43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4" fontId="21" fillId="0" borderId="28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 wrapText="1"/>
    </xf>
    <xf numFmtId="164" fontId="21" fillId="0" borderId="30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horizontal="right" wrapText="1"/>
    </xf>
    <xf numFmtId="0" fontId="21" fillId="0" borderId="2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2" fillId="0" borderId="23" xfId="43" applyFont="1" applyFill="1" applyBorder="1" applyAlignment="1">
      <alignment horizontal="center" vertical="top" wrapText="1"/>
    </xf>
    <xf numFmtId="0" fontId="22" fillId="0" borderId="11" xfId="43" applyFont="1" applyFill="1" applyBorder="1" applyAlignment="1">
      <alignment horizontal="center" vertical="top" wrapText="1"/>
    </xf>
    <xf numFmtId="0" fontId="22" fillId="0" borderId="12" xfId="43" applyFont="1" applyFill="1" applyBorder="1" applyAlignment="1">
      <alignment horizontal="center" vertical="top" wrapText="1"/>
    </xf>
    <xf numFmtId="4" fontId="22" fillId="0" borderId="11" xfId="43" applyNumberFormat="1" applyFont="1" applyFill="1" applyBorder="1" applyAlignment="1">
      <alignment horizontal="center" vertical="top" wrapText="1"/>
    </xf>
    <xf numFmtId="4" fontId="22" fillId="0" borderId="12" xfId="43" applyNumberFormat="1" applyFont="1" applyFill="1" applyBorder="1" applyAlignment="1">
      <alignment horizontal="center" vertical="top" wrapText="1"/>
    </xf>
    <xf numFmtId="4" fontId="22" fillId="0" borderId="13" xfId="43" applyNumberFormat="1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stru.kz/code_new.jsp?&amp;t=%D0%B5%D0%B6%D0%B5%D0%B4%D0%BD%D0%B5%D0%B2%D0%BD%D0%B8%D0%BA&amp;s=common&amp;st=all&amp;p=10&amp;n=0&amp;S=172312%2E700&amp;N=%D0%95%D0%B6%D0%B5%D0%B4%D0%BD%D0%B5%D0%B2%D0%BD%D0%B8%D0%BA&amp;fc=1&amp;fg=1&amp;new=172312.700.000016" TargetMode="External"/><Relationship Id="rId18" Type="http://schemas.openxmlformats.org/officeDocument/2006/relationships/hyperlink" Target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TargetMode="External"/><Relationship Id="rId26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" Type="http://schemas.openxmlformats.org/officeDocument/2006/relationships/hyperlink" Target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TargetMode="External"/><Relationship Id="rId21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34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7" Type="http://schemas.openxmlformats.org/officeDocument/2006/relationships/hyperlink" Target="https://enstru.kz/code_new.jsp?&amp;t=%D0%9D%D0%BE%D0%B6%20%D0%BA%D0%B0%D0%BD%D1%86%D0%B5%D0%BB%D1%8F%D1%80%D1%81%D0%BA%D0%B8%D0%B9&amp;s=common&amp;st=all&amp;p=10&amp;n=0&amp;S=257111%2E390&amp;N=%D0%9D%D0%BE%D0%B6&amp;fc=1&amp;fg=1&amp;new=257111.390.000003" TargetMode="External"/><Relationship Id="rId12" Type="http://schemas.openxmlformats.org/officeDocument/2006/relationships/hyperlink" Target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TargetMode="External"/><Relationship Id="rId17" Type="http://schemas.openxmlformats.org/officeDocument/2006/relationships/hyperlink" Target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TargetMode="External"/><Relationship Id="rId25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3" Type="http://schemas.openxmlformats.org/officeDocument/2006/relationships/hyperlink" Target="https://enstru.kz/code_new.jsp?&amp;s=common&amp;st=service&amp;p=10&amp;n=0&amp;S=581116%2E000&amp;N=%D0%9A%D0%B0%D1%80%D1%82%D0%B0&amp;fn=on&amp;fk=on&amp;fc=1&amp;fg=0&amp;new=581116.000.000001" TargetMode="External"/><Relationship Id="rId2" Type="http://schemas.openxmlformats.org/officeDocument/2006/relationships/hyperlink" Target="https://office-expert.kz/catalog/1961/" TargetMode="External"/><Relationship Id="rId16" Type="http://schemas.openxmlformats.org/officeDocument/2006/relationships/hyperlink" Target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TargetMode="External"/><Relationship Id="rId20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9" Type="http://schemas.openxmlformats.org/officeDocument/2006/relationships/hyperlink" Target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TargetMode="External"/><Relationship Id="rId1" Type="http://schemas.openxmlformats.org/officeDocument/2006/relationships/hyperlink" Target="https://office-expert.kz/catalog/1961/" TargetMode="External"/><Relationship Id="rId6" Type="http://schemas.openxmlformats.org/officeDocument/2006/relationships/hyperlink" Target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TargetMode="External"/><Relationship Id="rId11" Type="http://schemas.openxmlformats.org/officeDocument/2006/relationships/hyperlink" Target="https://enstru.kz/code_new.jsp?&amp;t=%D0%BB%D0%B0%D1%81%D1%82%D0%B8%D0%BA&amp;s=common&amp;st=all&amp;p=10&amp;n=0&amp;S=221973%2E210&amp;N=%D0%9B%D0%B0%D1%81%D1%82%D0%B8%D0%BA&amp;fc=1&amp;fg=1&amp;new=221973.210.000001" TargetMode="External"/><Relationship Id="rId24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2" Type="http://schemas.openxmlformats.org/officeDocument/2006/relationships/hyperlink" Target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TargetMode="External"/><Relationship Id="rId5" Type="http://schemas.openxmlformats.org/officeDocument/2006/relationships/hyperlink" Target="https://enstru.kz/code_new.jsp?&amp;t=%D1%81%D1%82%D0%B5%D0%BF%D0%BB%D0%B5%D1%80&amp;s=common&amp;st=all&amp;p=10&amp;n=0&amp;S=282323%2E900,289940%2E300&amp;N=%D0%A1%D1%82%D0%B5%D0%BF%D0%BB%D0%B5%D1%80&amp;fc=1&amp;fg=1&amp;new=282323.900.000002" TargetMode="External"/><Relationship Id="rId15" Type="http://schemas.openxmlformats.org/officeDocument/2006/relationships/hyperlink" Target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TargetMode="External"/><Relationship Id="rId23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28" Type="http://schemas.openxmlformats.org/officeDocument/2006/relationships/hyperlink" Target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TargetMode="External"/><Relationship Id="rId19" Type="http://schemas.openxmlformats.org/officeDocument/2006/relationships/hyperlink" Target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TargetMode="External"/><Relationship Id="rId31" Type="http://schemas.openxmlformats.org/officeDocument/2006/relationships/hyperlink" Target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TargetMode="External"/><Relationship Id="rId4" Type="http://schemas.openxmlformats.org/officeDocument/2006/relationships/hyperlink" Target="https://enstru.kz/code_new.jsp?&amp;t=%D0%BF%D0%B0%D0%BF%D0%BA%D0%B0&amp;s=common&amp;st=all&amp;p=10&amp;n=0&amp;S=151212%2E900&amp;N=%D0%9F%D0%B0%D0%BF%D0%BA%D0%B0&amp;fc=1&amp;fg=1&amp;new=151212.900.000059" TargetMode="External"/><Relationship Id="rId9" Type="http://schemas.openxmlformats.org/officeDocument/2006/relationships/hyperlink" Target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TargetMode="External"/><Relationship Id="rId14" Type="http://schemas.openxmlformats.org/officeDocument/2006/relationships/hyperlink" Target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TargetMode="External"/><Relationship Id="rId22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7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0" Type="http://schemas.openxmlformats.org/officeDocument/2006/relationships/hyperlink" Target="https://office-expert.kz/catalog/50280/" TargetMode="External"/><Relationship Id="rId35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8" Type="http://schemas.openxmlformats.org/officeDocument/2006/relationships/hyperlink" Target="https://enstru.kz/code_new.jsp?&amp;t=%D0%9B%D0%B8%D0%BD%D0%B5%D0%B9%D0%BA%D0%B0&amp;s=common&amp;st=all&amp;p=10&amp;n=0&amp;S=262040%2E000,265132%2E500,265132%2E590&amp;N=%D0%9B%D0%B8%D0%BD%D0%B5%D0%B9%D0%BA%D0%B0&amp;fc=1&amp;fg=1&amp;new=265132.5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F79A-2A47-4F00-AC30-B880865C0AD6}">
  <sheetPr>
    <pageSetUpPr fitToPage="1"/>
  </sheetPr>
  <dimension ref="A1:Q191"/>
  <sheetViews>
    <sheetView tabSelected="1" view="pageBreakPreview" topLeftCell="G1" zoomScale="85" zoomScaleNormal="85" zoomScaleSheetLayoutView="85" workbookViewId="0">
      <selection activeCell="P13" sqref="P13"/>
    </sheetView>
  </sheetViews>
  <sheetFormatPr defaultColWidth="9.7109375" defaultRowHeight="15" customHeight="1" x14ac:dyDescent="0.2"/>
  <cols>
    <col min="1" max="1" width="6.5703125" style="11" customWidth="1"/>
    <col min="2" max="2" width="15.28515625" style="11" customWidth="1"/>
    <col min="3" max="3" width="20.7109375" style="11" customWidth="1"/>
    <col min="4" max="4" width="30.7109375" style="20" customWidth="1"/>
    <col min="5" max="5" width="28.85546875" style="11" customWidth="1"/>
    <col min="6" max="6" width="36" style="11" customWidth="1"/>
    <col min="7" max="7" width="16.28515625" style="11" customWidth="1"/>
    <col min="8" max="8" width="14.28515625" style="18" customWidth="1"/>
    <col min="9" max="9" width="19.7109375" style="11" customWidth="1"/>
    <col min="10" max="10" width="9.140625" style="11" customWidth="1"/>
    <col min="11" max="11" width="15.7109375" style="11" customWidth="1"/>
    <col min="12" max="12" width="15.42578125" style="11" customWidth="1"/>
    <col min="13" max="13" width="19.140625" style="11" customWidth="1"/>
    <col min="14" max="14" width="16" style="11" customWidth="1"/>
    <col min="15" max="15" width="17.42578125" style="21" customWidth="1"/>
    <col min="16" max="16" width="24.140625" style="21" customWidth="1"/>
    <col min="17" max="17" width="16" style="11" customWidth="1"/>
    <col min="18" max="18" width="17.85546875" style="11" customWidth="1"/>
    <col min="19" max="27" width="9.85546875" style="11" bestFit="1" customWidth="1"/>
    <col min="28" max="28" width="9" style="11" customWidth="1"/>
    <col min="29" max="29" width="8.28515625" style="11" customWidth="1"/>
    <col min="30" max="16384" width="9.7109375" style="11"/>
  </cols>
  <sheetData>
    <row r="1" spans="1:17" ht="15" customHeight="1" x14ac:dyDescent="0.2">
      <c r="B1" s="2"/>
      <c r="C1" s="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13"/>
      <c r="P1" s="13"/>
      <c r="Q1" s="2"/>
    </row>
    <row r="2" spans="1:17" ht="15" customHeight="1" x14ac:dyDescent="0.2">
      <c r="B2" s="2"/>
      <c r="C2" s="2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13"/>
      <c r="P2" s="13"/>
      <c r="Q2" s="2"/>
    </row>
    <row r="3" spans="1:17" ht="15" customHeight="1" x14ac:dyDescent="0.3">
      <c r="B3" s="2"/>
      <c r="C3" s="2"/>
      <c r="D3" s="12"/>
      <c r="E3" s="2"/>
      <c r="F3" s="2"/>
      <c r="G3" s="2"/>
      <c r="H3" s="2"/>
      <c r="I3" s="2"/>
      <c r="J3" s="2"/>
      <c r="K3" s="2"/>
      <c r="L3" s="2"/>
      <c r="M3" s="105" t="s">
        <v>0</v>
      </c>
      <c r="N3" s="105"/>
      <c r="O3" s="105"/>
      <c r="P3" s="105"/>
      <c r="Q3" s="14"/>
    </row>
    <row r="4" spans="1:17" ht="15" customHeight="1" x14ac:dyDescent="0.3">
      <c r="B4" s="2"/>
      <c r="C4" s="2"/>
      <c r="D4" s="12"/>
      <c r="E4" s="2"/>
      <c r="F4" s="2"/>
      <c r="G4" s="2"/>
      <c r="H4" s="2"/>
      <c r="I4" s="2"/>
      <c r="J4" s="2"/>
      <c r="K4" s="2"/>
      <c r="L4" s="2"/>
      <c r="M4" s="106" t="s">
        <v>177</v>
      </c>
      <c r="N4" s="106"/>
      <c r="O4" s="106"/>
      <c r="P4" s="106"/>
      <c r="Q4" s="15"/>
    </row>
    <row r="5" spans="1:17" ht="15" customHeight="1" x14ac:dyDescent="0.3">
      <c r="B5" s="2"/>
      <c r="C5" s="2"/>
      <c r="D5" s="12"/>
      <c r="E5" s="2"/>
      <c r="F5" s="2"/>
      <c r="G5" s="2"/>
      <c r="H5" s="2"/>
      <c r="I5" s="2"/>
      <c r="J5" s="2"/>
      <c r="K5" s="2"/>
      <c r="L5" s="2"/>
      <c r="M5" s="106" t="s">
        <v>532</v>
      </c>
      <c r="N5" s="106"/>
      <c r="O5" s="106"/>
      <c r="P5" s="106"/>
      <c r="Q5" s="16"/>
    </row>
    <row r="6" spans="1:17" ht="15" customHeight="1" x14ac:dyDescent="0.2">
      <c r="B6" s="2"/>
      <c r="C6" s="2"/>
      <c r="D6" s="12"/>
      <c r="E6" s="2"/>
      <c r="F6" s="2"/>
      <c r="G6" s="2"/>
      <c r="H6" s="2"/>
      <c r="I6" s="2"/>
      <c r="J6" s="2"/>
      <c r="K6" s="2"/>
      <c r="L6" s="2"/>
      <c r="M6" s="106"/>
      <c r="N6" s="106"/>
      <c r="O6" s="106"/>
      <c r="P6" s="106"/>
      <c r="Q6" s="2"/>
    </row>
    <row r="7" spans="1:17" ht="15" customHeight="1" x14ac:dyDescent="0.2">
      <c r="B7" s="2"/>
      <c r="C7" s="2"/>
      <c r="D7" s="12"/>
      <c r="E7" s="2"/>
      <c r="F7" s="2"/>
      <c r="G7" s="2"/>
      <c r="H7" s="2"/>
      <c r="I7" s="2"/>
      <c r="J7" s="2"/>
      <c r="K7" s="2"/>
      <c r="L7" s="2"/>
      <c r="M7" s="106"/>
      <c r="N7" s="106"/>
      <c r="O7" s="106"/>
      <c r="P7" s="106"/>
      <c r="Q7" s="2"/>
    </row>
    <row r="8" spans="1:17" ht="15" customHeight="1" x14ac:dyDescent="0.2">
      <c r="B8" s="2"/>
      <c r="C8" s="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3"/>
      <c r="P8" s="13"/>
      <c r="Q8" s="2"/>
    </row>
    <row r="9" spans="1:17" ht="15" customHeight="1" x14ac:dyDescent="0.3">
      <c r="B9" s="2"/>
      <c r="C9" s="2"/>
      <c r="D9" s="12"/>
      <c r="E9" s="2"/>
      <c r="F9" s="2"/>
      <c r="G9" s="104" t="s">
        <v>1</v>
      </c>
      <c r="H9" s="104"/>
      <c r="I9" s="104"/>
      <c r="J9" s="104"/>
      <c r="K9" s="104"/>
      <c r="L9" s="104"/>
      <c r="M9" s="104"/>
      <c r="N9" s="104"/>
      <c r="O9" s="104"/>
      <c r="P9" s="13"/>
      <c r="Q9" s="2"/>
    </row>
    <row r="10" spans="1:17" ht="15" customHeight="1" x14ac:dyDescent="0.2">
      <c r="B10" s="100" t="s">
        <v>2</v>
      </c>
      <c r="C10" s="100" t="s">
        <v>3</v>
      </c>
      <c r="D10" s="102" t="s">
        <v>4</v>
      </c>
      <c r="E10" s="100" t="s">
        <v>5</v>
      </c>
      <c r="F10" s="17"/>
      <c r="G10" s="17"/>
      <c r="I10" s="17"/>
      <c r="J10" s="17"/>
      <c r="K10" s="17"/>
      <c r="L10" s="17"/>
      <c r="M10" s="17"/>
      <c r="N10" s="17"/>
      <c r="O10" s="19"/>
      <c r="P10" s="19"/>
      <c r="Q10" s="17"/>
    </row>
    <row r="11" spans="1:17" ht="51" customHeight="1" x14ac:dyDescent="0.2">
      <c r="B11" s="101"/>
      <c r="C11" s="101"/>
      <c r="D11" s="103"/>
      <c r="E11" s="101"/>
      <c r="F11" s="17"/>
      <c r="G11" s="17"/>
      <c r="I11" s="17"/>
      <c r="J11" s="17"/>
      <c r="K11" s="17"/>
      <c r="L11" s="17"/>
      <c r="M11" s="17"/>
      <c r="N11" s="17"/>
      <c r="O11" s="19"/>
      <c r="P11" s="19"/>
      <c r="Q11" s="17"/>
    </row>
    <row r="12" spans="1:17" ht="15" customHeight="1" x14ac:dyDescent="0.2">
      <c r="B12" s="4">
        <v>1</v>
      </c>
      <c r="C12" s="4">
        <v>2</v>
      </c>
      <c r="D12" s="8">
        <v>3</v>
      </c>
      <c r="E12" s="4">
        <v>4</v>
      </c>
      <c r="F12" s="17"/>
      <c r="G12" s="17"/>
      <c r="I12" s="17"/>
      <c r="J12" s="17"/>
      <c r="K12" s="17"/>
      <c r="L12" s="17"/>
      <c r="M12" s="17"/>
      <c r="N12" s="17"/>
      <c r="O12" s="19"/>
      <c r="P12" s="19"/>
      <c r="Q12" s="17"/>
    </row>
    <row r="13" spans="1:17" ht="44.25" customHeight="1" x14ac:dyDescent="0.2">
      <c r="B13" s="4" t="s">
        <v>6</v>
      </c>
      <c r="C13" s="4" t="s">
        <v>7</v>
      </c>
      <c r="D13" s="8" t="s">
        <v>8</v>
      </c>
      <c r="E13" s="4">
        <v>2020</v>
      </c>
      <c r="F13" s="17"/>
      <c r="G13" s="17"/>
      <c r="I13" s="17"/>
      <c r="J13" s="17"/>
      <c r="K13" s="17"/>
      <c r="L13" s="17"/>
      <c r="M13" s="17"/>
      <c r="N13" s="17"/>
      <c r="O13" s="19"/>
      <c r="P13" s="19"/>
      <c r="Q13" s="17"/>
    </row>
    <row r="14" spans="1:17" ht="15" customHeight="1" x14ac:dyDescent="0.2">
      <c r="B14" s="17"/>
      <c r="C14" s="17"/>
      <c r="E14" s="17"/>
      <c r="F14" s="17"/>
      <c r="G14" s="17"/>
      <c r="I14" s="17"/>
      <c r="J14" s="17"/>
      <c r="K14" s="17"/>
      <c r="L14" s="17"/>
      <c r="M14" s="17"/>
      <c r="N14" s="17"/>
      <c r="O14" s="19"/>
      <c r="P14" s="19"/>
      <c r="Q14" s="17"/>
    </row>
    <row r="15" spans="1:17" ht="15" customHeight="1" x14ac:dyDescent="0.2">
      <c r="A15" s="94" t="s">
        <v>9</v>
      </c>
      <c r="B15" s="94" t="s">
        <v>10</v>
      </c>
      <c r="C15" s="94" t="s">
        <v>11</v>
      </c>
      <c r="D15" s="94" t="s">
        <v>12</v>
      </c>
      <c r="E15" s="94" t="s">
        <v>13</v>
      </c>
      <c r="F15" s="94" t="s">
        <v>14</v>
      </c>
      <c r="G15" s="94" t="s">
        <v>15</v>
      </c>
      <c r="H15" s="94" t="s">
        <v>16</v>
      </c>
      <c r="I15" s="94" t="s">
        <v>17</v>
      </c>
      <c r="J15" s="94" t="s">
        <v>18</v>
      </c>
      <c r="K15" s="94" t="s">
        <v>19</v>
      </c>
      <c r="L15" s="94" t="s">
        <v>20</v>
      </c>
      <c r="M15" s="94" t="s">
        <v>21</v>
      </c>
      <c r="N15" s="94" t="s">
        <v>22</v>
      </c>
      <c r="O15" s="96" t="s">
        <v>23</v>
      </c>
      <c r="P15" s="98" t="s">
        <v>24</v>
      </c>
      <c r="Q15" s="93" t="s">
        <v>174</v>
      </c>
    </row>
    <row r="16" spans="1:17" ht="81" customHeight="1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7"/>
      <c r="P16" s="99"/>
      <c r="Q16" s="93"/>
    </row>
    <row r="17" spans="1:17" ht="15" customHeight="1" x14ac:dyDescent="0.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32">
        <v>15</v>
      </c>
      <c r="P17" s="33">
        <v>16</v>
      </c>
      <c r="Q17" s="34">
        <v>17</v>
      </c>
    </row>
    <row r="18" spans="1:17" s="5" customFormat="1" ht="20.25" customHeight="1" x14ac:dyDescent="0.25">
      <c r="A18" s="82" t="s">
        <v>25</v>
      </c>
      <c r="B18" s="8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5"/>
      <c r="P18" s="35"/>
      <c r="Q18" s="36"/>
    </row>
    <row r="19" spans="1:17" s="3" customFormat="1" ht="63" x14ac:dyDescent="0.25">
      <c r="A19" s="25">
        <v>1</v>
      </c>
      <c r="B19" s="37" t="s">
        <v>26</v>
      </c>
      <c r="C19" s="25" t="s">
        <v>27</v>
      </c>
      <c r="D19" s="25" t="s">
        <v>28</v>
      </c>
      <c r="E19" s="25" t="s">
        <v>29</v>
      </c>
      <c r="F19" s="25" t="s">
        <v>30</v>
      </c>
      <c r="G19" s="25" t="s">
        <v>176</v>
      </c>
      <c r="H19" s="25" t="s">
        <v>382</v>
      </c>
      <c r="I19" s="25" t="s">
        <v>325</v>
      </c>
      <c r="J19" s="25" t="s">
        <v>32</v>
      </c>
      <c r="K19" s="25" t="s">
        <v>33</v>
      </c>
      <c r="L19" s="25" t="s">
        <v>34</v>
      </c>
      <c r="M19" s="25" t="s">
        <v>159</v>
      </c>
      <c r="N19" s="25">
        <v>112</v>
      </c>
      <c r="O19" s="38">
        <v>160.71</v>
      </c>
      <c r="P19" s="39">
        <f t="shared" ref="P19:P80" si="0">O19*N19</f>
        <v>17999.52</v>
      </c>
      <c r="Q19" s="40" t="s">
        <v>311</v>
      </c>
    </row>
    <row r="20" spans="1:17" s="3" customFormat="1" ht="103.5" customHeight="1" x14ac:dyDescent="0.25">
      <c r="A20" s="25">
        <v>2</v>
      </c>
      <c r="B20" s="37" t="s">
        <v>26</v>
      </c>
      <c r="C20" s="25" t="s">
        <v>36</v>
      </c>
      <c r="D20" s="25" t="s">
        <v>244</v>
      </c>
      <c r="E20" s="25" t="s">
        <v>37</v>
      </c>
      <c r="F20" s="25" t="s">
        <v>245</v>
      </c>
      <c r="G20" s="25"/>
      <c r="H20" s="25"/>
      <c r="I20" s="25" t="s">
        <v>325</v>
      </c>
      <c r="J20" s="25" t="s">
        <v>32</v>
      </c>
      <c r="K20" s="25" t="s">
        <v>33</v>
      </c>
      <c r="L20" s="25" t="s">
        <v>34</v>
      </c>
      <c r="M20" s="25" t="s">
        <v>160</v>
      </c>
      <c r="N20" s="25"/>
      <c r="O20" s="41"/>
      <c r="P20" s="42"/>
      <c r="Q20" s="40" t="s">
        <v>309</v>
      </c>
    </row>
    <row r="21" spans="1:17" s="3" customFormat="1" ht="63" x14ac:dyDescent="0.25">
      <c r="A21" s="25">
        <v>3</v>
      </c>
      <c r="B21" s="37" t="s">
        <v>26</v>
      </c>
      <c r="C21" s="25" t="s">
        <v>36</v>
      </c>
      <c r="D21" s="25" t="s">
        <v>244</v>
      </c>
      <c r="E21" s="25" t="s">
        <v>37</v>
      </c>
      <c r="F21" s="25" t="s">
        <v>246</v>
      </c>
      <c r="G21" s="25"/>
      <c r="H21" s="25"/>
      <c r="I21" s="25" t="s">
        <v>325</v>
      </c>
      <c r="J21" s="25" t="s">
        <v>32</v>
      </c>
      <c r="K21" s="25" t="s">
        <v>33</v>
      </c>
      <c r="L21" s="25" t="s">
        <v>34</v>
      </c>
      <c r="M21" s="25" t="s">
        <v>160</v>
      </c>
      <c r="N21" s="25"/>
      <c r="O21" s="41"/>
      <c r="P21" s="42"/>
      <c r="Q21" s="40" t="s">
        <v>309</v>
      </c>
    </row>
    <row r="22" spans="1:17" s="3" customFormat="1" ht="81.75" customHeight="1" x14ac:dyDescent="0.25">
      <c r="A22" s="25">
        <v>4</v>
      </c>
      <c r="B22" s="37" t="s">
        <v>26</v>
      </c>
      <c r="C22" s="25" t="s">
        <v>38</v>
      </c>
      <c r="D22" s="25" t="s">
        <v>39</v>
      </c>
      <c r="E22" s="25" t="s">
        <v>40</v>
      </c>
      <c r="F22" s="25" t="s">
        <v>464</v>
      </c>
      <c r="G22" s="25" t="s">
        <v>176</v>
      </c>
      <c r="H22" s="25" t="s">
        <v>163</v>
      </c>
      <c r="I22" s="25" t="s">
        <v>325</v>
      </c>
      <c r="J22" s="25" t="s">
        <v>32</v>
      </c>
      <c r="K22" s="25" t="s">
        <v>33</v>
      </c>
      <c r="L22" s="25" t="s">
        <v>34</v>
      </c>
      <c r="M22" s="25" t="s">
        <v>160</v>
      </c>
      <c r="N22" s="25">
        <v>200</v>
      </c>
      <c r="O22" s="38">
        <v>26.79</v>
      </c>
      <c r="P22" s="42">
        <f t="shared" si="0"/>
        <v>5358</v>
      </c>
      <c r="Q22" s="40" t="s">
        <v>523</v>
      </c>
    </row>
    <row r="23" spans="1:17" s="3" customFormat="1" ht="78" customHeight="1" x14ac:dyDescent="0.25">
      <c r="A23" s="25">
        <v>5</v>
      </c>
      <c r="B23" s="37" t="s">
        <v>26</v>
      </c>
      <c r="C23" s="25" t="s">
        <v>41</v>
      </c>
      <c r="D23" s="25" t="s">
        <v>42</v>
      </c>
      <c r="E23" s="25" t="s">
        <v>43</v>
      </c>
      <c r="F23" s="25" t="s">
        <v>44</v>
      </c>
      <c r="G23" s="25" t="s">
        <v>176</v>
      </c>
      <c r="H23" s="25" t="s">
        <v>382</v>
      </c>
      <c r="I23" s="25" t="s">
        <v>325</v>
      </c>
      <c r="J23" s="25" t="s">
        <v>32</v>
      </c>
      <c r="K23" s="25" t="s">
        <v>33</v>
      </c>
      <c r="L23" s="25" t="s">
        <v>34</v>
      </c>
      <c r="M23" s="25" t="s">
        <v>161</v>
      </c>
      <c r="N23" s="25">
        <v>112</v>
      </c>
      <c r="O23" s="38">
        <v>160.71</v>
      </c>
      <c r="P23" s="42">
        <f t="shared" si="0"/>
        <v>17999.52</v>
      </c>
      <c r="Q23" s="40" t="s">
        <v>311</v>
      </c>
    </row>
    <row r="24" spans="1:17" s="3" customFormat="1" ht="75" customHeight="1" x14ac:dyDescent="0.25">
      <c r="A24" s="25">
        <v>6</v>
      </c>
      <c r="B24" s="37" t="s">
        <v>26</v>
      </c>
      <c r="C24" s="25" t="s">
        <v>45</v>
      </c>
      <c r="D24" s="25" t="s">
        <v>46</v>
      </c>
      <c r="E24" s="25" t="s">
        <v>47</v>
      </c>
      <c r="F24" s="25" t="s">
        <v>48</v>
      </c>
      <c r="G24" s="25" t="s">
        <v>176</v>
      </c>
      <c r="H24" s="25" t="s">
        <v>164</v>
      </c>
      <c r="I24" s="25" t="s">
        <v>325</v>
      </c>
      <c r="J24" s="25" t="s">
        <v>32</v>
      </c>
      <c r="K24" s="25" t="s">
        <v>33</v>
      </c>
      <c r="L24" s="25" t="s">
        <v>34</v>
      </c>
      <c r="M24" s="25" t="s">
        <v>159</v>
      </c>
      <c r="N24" s="25">
        <v>953</v>
      </c>
      <c r="O24" s="38">
        <v>1300</v>
      </c>
      <c r="P24" s="42">
        <f t="shared" si="0"/>
        <v>1238900</v>
      </c>
      <c r="Q24" s="40" t="s">
        <v>311</v>
      </c>
    </row>
    <row r="25" spans="1:17" s="3" customFormat="1" ht="75" customHeight="1" x14ac:dyDescent="0.25">
      <c r="A25" s="25">
        <v>7</v>
      </c>
      <c r="B25" s="37" t="s">
        <v>26</v>
      </c>
      <c r="C25" s="25" t="s">
        <v>45</v>
      </c>
      <c r="D25" s="25" t="s">
        <v>46</v>
      </c>
      <c r="E25" s="25" t="s">
        <v>47</v>
      </c>
      <c r="F25" s="25" t="s">
        <v>247</v>
      </c>
      <c r="G25" s="25"/>
      <c r="H25" s="25"/>
      <c r="I25" s="25" t="s">
        <v>325</v>
      </c>
      <c r="J25" s="25" t="s">
        <v>32</v>
      </c>
      <c r="K25" s="25" t="s">
        <v>33</v>
      </c>
      <c r="L25" s="25" t="s">
        <v>34</v>
      </c>
      <c r="M25" s="25" t="s">
        <v>159</v>
      </c>
      <c r="N25" s="25"/>
      <c r="O25" s="41"/>
      <c r="P25" s="42"/>
      <c r="Q25" s="40" t="s">
        <v>309</v>
      </c>
    </row>
    <row r="26" spans="1:17" s="3" customFormat="1" ht="75" customHeight="1" x14ac:dyDescent="0.25">
      <c r="A26" s="25">
        <v>8</v>
      </c>
      <c r="B26" s="37" t="s">
        <v>26</v>
      </c>
      <c r="C26" s="25" t="s">
        <v>45</v>
      </c>
      <c r="D26" s="25" t="s">
        <v>46</v>
      </c>
      <c r="E26" s="25" t="s">
        <v>248</v>
      </c>
      <c r="F26" s="25" t="s">
        <v>249</v>
      </c>
      <c r="G26" s="25"/>
      <c r="H26" s="25"/>
      <c r="I26" s="25" t="s">
        <v>325</v>
      </c>
      <c r="J26" s="25" t="s">
        <v>32</v>
      </c>
      <c r="K26" s="25" t="s">
        <v>33</v>
      </c>
      <c r="L26" s="25" t="s">
        <v>34</v>
      </c>
      <c r="M26" s="25" t="s">
        <v>250</v>
      </c>
      <c r="N26" s="25"/>
      <c r="O26" s="41"/>
      <c r="P26" s="42"/>
      <c r="Q26" s="40" t="s">
        <v>309</v>
      </c>
    </row>
    <row r="27" spans="1:17" s="3" customFormat="1" ht="75" customHeight="1" x14ac:dyDescent="0.25">
      <c r="A27" s="25">
        <v>9</v>
      </c>
      <c r="B27" s="37" t="s">
        <v>26</v>
      </c>
      <c r="C27" s="25" t="s">
        <v>45</v>
      </c>
      <c r="D27" s="25" t="s">
        <v>46</v>
      </c>
      <c r="E27" s="25" t="s">
        <v>248</v>
      </c>
      <c r="F27" s="25" t="s">
        <v>251</v>
      </c>
      <c r="G27" s="25"/>
      <c r="H27" s="25"/>
      <c r="I27" s="25" t="s">
        <v>325</v>
      </c>
      <c r="J27" s="25" t="s">
        <v>32</v>
      </c>
      <c r="K27" s="25" t="s">
        <v>33</v>
      </c>
      <c r="L27" s="25" t="s">
        <v>34</v>
      </c>
      <c r="M27" s="25" t="s">
        <v>159</v>
      </c>
      <c r="N27" s="25"/>
      <c r="O27" s="41"/>
      <c r="P27" s="42"/>
      <c r="Q27" s="40" t="s">
        <v>309</v>
      </c>
    </row>
    <row r="28" spans="1:17" s="3" customFormat="1" ht="88.5" customHeight="1" x14ac:dyDescent="0.25">
      <c r="A28" s="25">
        <v>10</v>
      </c>
      <c r="B28" s="37" t="s">
        <v>26</v>
      </c>
      <c r="C28" s="25" t="s">
        <v>49</v>
      </c>
      <c r="D28" s="25" t="s">
        <v>50</v>
      </c>
      <c r="E28" s="25" t="s">
        <v>51</v>
      </c>
      <c r="F28" s="25" t="s">
        <v>52</v>
      </c>
      <c r="G28" s="25" t="s">
        <v>176</v>
      </c>
      <c r="H28" s="25" t="s">
        <v>382</v>
      </c>
      <c r="I28" s="25" t="s">
        <v>325</v>
      </c>
      <c r="J28" s="25" t="s">
        <v>32</v>
      </c>
      <c r="K28" s="25" t="s">
        <v>33</v>
      </c>
      <c r="L28" s="25" t="s">
        <v>34</v>
      </c>
      <c r="M28" s="25" t="s">
        <v>35</v>
      </c>
      <c r="N28" s="25">
        <v>280</v>
      </c>
      <c r="O28" s="38">
        <v>49.11</v>
      </c>
      <c r="P28" s="42">
        <f t="shared" si="0"/>
        <v>13750.8</v>
      </c>
      <c r="Q28" s="40" t="s">
        <v>311</v>
      </c>
    </row>
    <row r="29" spans="1:17" s="3" customFormat="1" ht="88.5" customHeight="1" x14ac:dyDescent="0.25">
      <c r="A29" s="25">
        <v>11</v>
      </c>
      <c r="B29" s="37" t="s">
        <v>26</v>
      </c>
      <c r="C29" s="25" t="s">
        <v>53</v>
      </c>
      <c r="D29" s="25" t="s">
        <v>54</v>
      </c>
      <c r="E29" s="25" t="s">
        <v>55</v>
      </c>
      <c r="F29" s="25" t="s">
        <v>56</v>
      </c>
      <c r="G29" s="25" t="s">
        <v>176</v>
      </c>
      <c r="H29" s="25" t="s">
        <v>382</v>
      </c>
      <c r="I29" s="25" t="s">
        <v>325</v>
      </c>
      <c r="J29" s="25" t="s">
        <v>32</v>
      </c>
      <c r="K29" s="25" t="s">
        <v>33</v>
      </c>
      <c r="L29" s="25" t="s">
        <v>34</v>
      </c>
      <c r="M29" s="25" t="s">
        <v>35</v>
      </c>
      <c r="N29" s="25">
        <v>168</v>
      </c>
      <c r="O29" s="38">
        <v>49.11</v>
      </c>
      <c r="P29" s="42">
        <f t="shared" si="0"/>
        <v>8250.48</v>
      </c>
      <c r="Q29" s="40" t="s">
        <v>311</v>
      </c>
    </row>
    <row r="30" spans="1:17" s="3" customFormat="1" ht="88.5" customHeight="1" x14ac:dyDescent="0.25">
      <c r="A30" s="25">
        <v>12</v>
      </c>
      <c r="B30" s="37" t="s">
        <v>26</v>
      </c>
      <c r="C30" s="25" t="s">
        <v>57</v>
      </c>
      <c r="D30" s="25" t="s">
        <v>54</v>
      </c>
      <c r="E30" s="25" t="s">
        <v>58</v>
      </c>
      <c r="F30" s="25" t="s">
        <v>59</v>
      </c>
      <c r="G30" s="25" t="s">
        <v>176</v>
      </c>
      <c r="H30" s="25" t="s">
        <v>382</v>
      </c>
      <c r="I30" s="25" t="s">
        <v>325</v>
      </c>
      <c r="J30" s="25" t="s">
        <v>32</v>
      </c>
      <c r="K30" s="25" t="s">
        <v>33</v>
      </c>
      <c r="L30" s="25" t="s">
        <v>34</v>
      </c>
      <c r="M30" s="25" t="s">
        <v>35</v>
      </c>
      <c r="N30" s="25">
        <v>8</v>
      </c>
      <c r="O30" s="38">
        <v>1232.1400000000001</v>
      </c>
      <c r="P30" s="42">
        <f t="shared" si="0"/>
        <v>9857.1200000000008</v>
      </c>
      <c r="Q30" s="40" t="s">
        <v>311</v>
      </c>
    </row>
    <row r="31" spans="1:17" s="3" customFormat="1" ht="88.5" customHeight="1" x14ac:dyDescent="0.25">
      <c r="A31" s="25">
        <v>13</v>
      </c>
      <c r="B31" s="37" t="s">
        <v>26</v>
      </c>
      <c r="C31" s="25" t="s">
        <v>60</v>
      </c>
      <c r="D31" s="25" t="s">
        <v>61</v>
      </c>
      <c r="E31" s="25" t="s">
        <v>62</v>
      </c>
      <c r="F31" s="25" t="s">
        <v>455</v>
      </c>
      <c r="G31" s="25" t="s">
        <v>176</v>
      </c>
      <c r="H31" s="25" t="s">
        <v>163</v>
      </c>
      <c r="I31" s="25" t="s">
        <v>325</v>
      </c>
      <c r="J31" s="25" t="s">
        <v>32</v>
      </c>
      <c r="K31" s="25" t="s">
        <v>33</v>
      </c>
      <c r="L31" s="25" t="s">
        <v>34</v>
      </c>
      <c r="M31" s="25" t="s">
        <v>161</v>
      </c>
      <c r="N31" s="43">
        <v>30</v>
      </c>
      <c r="O31" s="38">
        <v>44.64</v>
      </c>
      <c r="P31" s="42">
        <f t="shared" si="0"/>
        <v>1339.2</v>
      </c>
      <c r="Q31" s="40" t="s">
        <v>523</v>
      </c>
    </row>
    <row r="32" spans="1:17" s="6" customFormat="1" ht="88.5" customHeight="1" x14ac:dyDescent="0.25">
      <c r="A32" s="25">
        <v>14</v>
      </c>
      <c r="B32" s="37" t="s">
        <v>26</v>
      </c>
      <c r="C32" s="25" t="s">
        <v>60</v>
      </c>
      <c r="D32" s="25" t="s">
        <v>61</v>
      </c>
      <c r="E32" s="25" t="s">
        <v>62</v>
      </c>
      <c r="F32" s="25" t="s">
        <v>252</v>
      </c>
      <c r="G32" s="25"/>
      <c r="H32" s="25"/>
      <c r="I32" s="25" t="s">
        <v>325</v>
      </c>
      <c r="J32" s="25" t="s">
        <v>32</v>
      </c>
      <c r="K32" s="25" t="s">
        <v>33</v>
      </c>
      <c r="L32" s="25" t="s">
        <v>34</v>
      </c>
      <c r="M32" s="25" t="s">
        <v>63</v>
      </c>
      <c r="N32" s="43"/>
      <c r="O32" s="41"/>
      <c r="P32" s="42"/>
      <c r="Q32" s="40" t="s">
        <v>309</v>
      </c>
    </row>
    <row r="33" spans="1:17" s="3" customFormat="1" ht="88.5" customHeight="1" x14ac:dyDescent="0.25">
      <c r="A33" s="25">
        <v>15</v>
      </c>
      <c r="B33" s="37" t="s">
        <v>26</v>
      </c>
      <c r="C33" s="25" t="s">
        <v>60</v>
      </c>
      <c r="D33" s="25" t="s">
        <v>61</v>
      </c>
      <c r="E33" s="25" t="s">
        <v>62</v>
      </c>
      <c r="F33" s="25" t="s">
        <v>64</v>
      </c>
      <c r="G33" s="25" t="s">
        <v>176</v>
      </c>
      <c r="H33" s="25" t="s">
        <v>382</v>
      </c>
      <c r="I33" s="25" t="s">
        <v>325</v>
      </c>
      <c r="J33" s="25" t="s">
        <v>32</v>
      </c>
      <c r="K33" s="25" t="s">
        <v>33</v>
      </c>
      <c r="L33" s="25" t="s">
        <v>34</v>
      </c>
      <c r="M33" s="25" t="s">
        <v>63</v>
      </c>
      <c r="N33" s="43">
        <v>50</v>
      </c>
      <c r="O33" s="38">
        <v>95.54</v>
      </c>
      <c r="P33" s="42">
        <f t="shared" si="0"/>
        <v>4777</v>
      </c>
      <c r="Q33" s="40" t="s">
        <v>311</v>
      </c>
    </row>
    <row r="34" spans="1:17" s="3" customFormat="1" ht="88.5" customHeight="1" x14ac:dyDescent="0.25">
      <c r="A34" s="25">
        <v>16</v>
      </c>
      <c r="B34" s="37" t="s">
        <v>26</v>
      </c>
      <c r="C34" s="25" t="s">
        <v>65</v>
      </c>
      <c r="D34" s="25" t="s">
        <v>66</v>
      </c>
      <c r="E34" s="25" t="s">
        <v>67</v>
      </c>
      <c r="F34" s="25" t="s">
        <v>68</v>
      </c>
      <c r="G34" s="25" t="s">
        <v>176</v>
      </c>
      <c r="H34" s="25" t="s">
        <v>382</v>
      </c>
      <c r="I34" s="25" t="s">
        <v>325</v>
      </c>
      <c r="J34" s="25" t="s">
        <v>32</v>
      </c>
      <c r="K34" s="25" t="s">
        <v>33</v>
      </c>
      <c r="L34" s="25" t="s">
        <v>34</v>
      </c>
      <c r="M34" s="25" t="s">
        <v>63</v>
      </c>
      <c r="N34" s="25">
        <v>100</v>
      </c>
      <c r="O34" s="38">
        <v>116.07</v>
      </c>
      <c r="P34" s="42">
        <f t="shared" si="0"/>
        <v>11607</v>
      </c>
      <c r="Q34" s="40" t="s">
        <v>311</v>
      </c>
    </row>
    <row r="35" spans="1:17" s="3" customFormat="1" ht="88.5" customHeight="1" x14ac:dyDescent="0.25">
      <c r="A35" s="25">
        <v>17</v>
      </c>
      <c r="B35" s="37" t="s">
        <v>26</v>
      </c>
      <c r="C35" s="25" t="s">
        <v>69</v>
      </c>
      <c r="D35" s="25" t="s">
        <v>70</v>
      </c>
      <c r="E35" s="25" t="s">
        <v>71</v>
      </c>
      <c r="F35" s="25" t="s">
        <v>456</v>
      </c>
      <c r="G35" s="25" t="s">
        <v>176</v>
      </c>
      <c r="H35" s="25" t="s">
        <v>163</v>
      </c>
      <c r="I35" s="25" t="s">
        <v>325</v>
      </c>
      <c r="J35" s="25" t="s">
        <v>32</v>
      </c>
      <c r="K35" s="25" t="s">
        <v>33</v>
      </c>
      <c r="L35" s="25" t="s">
        <v>34</v>
      </c>
      <c r="M35" s="25" t="s">
        <v>161</v>
      </c>
      <c r="N35" s="25">
        <v>2</v>
      </c>
      <c r="O35" s="38">
        <v>4285.72</v>
      </c>
      <c r="P35" s="42">
        <f t="shared" si="0"/>
        <v>8571.44</v>
      </c>
      <c r="Q35" s="40" t="s">
        <v>523</v>
      </c>
    </row>
    <row r="36" spans="1:17" s="3" customFormat="1" ht="88.5" customHeight="1" x14ac:dyDescent="0.25">
      <c r="A36" s="25">
        <v>18</v>
      </c>
      <c r="B36" s="37" t="s">
        <v>26</v>
      </c>
      <c r="C36" s="25" t="s">
        <v>72</v>
      </c>
      <c r="D36" s="25" t="s">
        <v>70</v>
      </c>
      <c r="E36" s="25" t="s">
        <v>73</v>
      </c>
      <c r="F36" s="25" t="s">
        <v>457</v>
      </c>
      <c r="G36" s="25" t="s">
        <v>176</v>
      </c>
      <c r="H36" s="25" t="s">
        <v>163</v>
      </c>
      <c r="I36" s="25" t="s">
        <v>325</v>
      </c>
      <c r="J36" s="25" t="s">
        <v>32</v>
      </c>
      <c r="K36" s="25" t="s">
        <v>33</v>
      </c>
      <c r="L36" s="25" t="s">
        <v>34</v>
      </c>
      <c r="M36" s="25" t="s">
        <v>161</v>
      </c>
      <c r="N36" s="25">
        <v>2</v>
      </c>
      <c r="O36" s="38">
        <v>3928.57</v>
      </c>
      <c r="P36" s="42">
        <f t="shared" si="0"/>
        <v>7857.14</v>
      </c>
      <c r="Q36" s="40" t="s">
        <v>523</v>
      </c>
    </row>
    <row r="37" spans="1:17" s="3" customFormat="1" ht="88.5" customHeight="1" x14ac:dyDescent="0.25">
      <c r="A37" s="25">
        <v>19</v>
      </c>
      <c r="B37" s="37" t="s">
        <v>26</v>
      </c>
      <c r="C37" s="25" t="s">
        <v>74</v>
      </c>
      <c r="D37" s="25" t="s">
        <v>70</v>
      </c>
      <c r="E37" s="25" t="s">
        <v>75</v>
      </c>
      <c r="F37" s="25" t="s">
        <v>76</v>
      </c>
      <c r="G37" s="25"/>
      <c r="H37" s="25"/>
      <c r="I37" s="25" t="s">
        <v>325</v>
      </c>
      <c r="J37" s="25" t="s">
        <v>32</v>
      </c>
      <c r="K37" s="25" t="s">
        <v>33</v>
      </c>
      <c r="L37" s="25" t="s">
        <v>34</v>
      </c>
      <c r="M37" s="25" t="s">
        <v>161</v>
      </c>
      <c r="N37" s="25"/>
      <c r="O37" s="38"/>
      <c r="P37" s="42"/>
      <c r="Q37" s="40" t="s">
        <v>309</v>
      </c>
    </row>
    <row r="38" spans="1:17" s="3" customFormat="1" ht="88.5" customHeight="1" x14ac:dyDescent="0.25">
      <c r="A38" s="25">
        <v>20</v>
      </c>
      <c r="B38" s="37" t="s">
        <v>26</v>
      </c>
      <c r="C38" s="25" t="s">
        <v>69</v>
      </c>
      <c r="D38" s="25" t="s">
        <v>70</v>
      </c>
      <c r="E38" s="25" t="s">
        <v>271</v>
      </c>
      <c r="F38" s="25" t="s">
        <v>458</v>
      </c>
      <c r="G38" s="25" t="s">
        <v>176</v>
      </c>
      <c r="H38" s="25" t="s">
        <v>163</v>
      </c>
      <c r="I38" s="25" t="s">
        <v>325</v>
      </c>
      <c r="J38" s="25" t="s">
        <v>32</v>
      </c>
      <c r="K38" s="25" t="s">
        <v>33</v>
      </c>
      <c r="L38" s="25" t="s">
        <v>34</v>
      </c>
      <c r="M38" s="25" t="s">
        <v>161</v>
      </c>
      <c r="N38" s="25">
        <v>1</v>
      </c>
      <c r="O38" s="38">
        <v>2232.14</v>
      </c>
      <c r="P38" s="42">
        <f>N38*O38</f>
        <v>2232.14</v>
      </c>
      <c r="Q38" s="40" t="s">
        <v>523</v>
      </c>
    </row>
    <row r="39" spans="1:17" s="3" customFormat="1" ht="88.5" customHeight="1" x14ac:dyDescent="0.25">
      <c r="A39" s="25">
        <v>21</v>
      </c>
      <c r="B39" s="37" t="s">
        <v>26</v>
      </c>
      <c r="C39" s="25" t="s">
        <v>77</v>
      </c>
      <c r="D39" s="25" t="s">
        <v>78</v>
      </c>
      <c r="E39" s="25" t="s">
        <v>79</v>
      </c>
      <c r="F39" s="25" t="s">
        <v>80</v>
      </c>
      <c r="G39" s="25" t="s">
        <v>176</v>
      </c>
      <c r="H39" s="25" t="s">
        <v>164</v>
      </c>
      <c r="I39" s="25" t="s">
        <v>325</v>
      </c>
      <c r="J39" s="25" t="s">
        <v>32</v>
      </c>
      <c r="K39" s="25" t="s">
        <v>33</v>
      </c>
      <c r="L39" s="25" t="s">
        <v>34</v>
      </c>
      <c r="M39" s="25" t="s">
        <v>161</v>
      </c>
      <c r="N39" s="25">
        <v>2</v>
      </c>
      <c r="O39" s="38">
        <v>2946.43</v>
      </c>
      <c r="P39" s="42">
        <f t="shared" si="0"/>
        <v>5892.86</v>
      </c>
      <c r="Q39" s="40" t="s">
        <v>311</v>
      </c>
    </row>
    <row r="40" spans="1:17" s="3" customFormat="1" ht="88.5" customHeight="1" x14ac:dyDescent="0.25">
      <c r="A40" s="25">
        <v>22</v>
      </c>
      <c r="B40" s="37" t="s">
        <v>26</v>
      </c>
      <c r="C40" s="25" t="s">
        <v>81</v>
      </c>
      <c r="D40" s="25" t="s">
        <v>78</v>
      </c>
      <c r="E40" s="25" t="s">
        <v>82</v>
      </c>
      <c r="F40" s="25" t="s">
        <v>83</v>
      </c>
      <c r="G40" s="25" t="s">
        <v>176</v>
      </c>
      <c r="H40" s="25" t="s">
        <v>164</v>
      </c>
      <c r="I40" s="25" t="s">
        <v>325</v>
      </c>
      <c r="J40" s="25" t="s">
        <v>32</v>
      </c>
      <c r="K40" s="25" t="s">
        <v>33</v>
      </c>
      <c r="L40" s="25" t="s">
        <v>34</v>
      </c>
      <c r="M40" s="25" t="s">
        <v>161</v>
      </c>
      <c r="N40" s="25">
        <v>0</v>
      </c>
      <c r="O40" s="38">
        <v>0</v>
      </c>
      <c r="P40" s="42">
        <f t="shared" si="0"/>
        <v>0</v>
      </c>
      <c r="Q40" s="40" t="s">
        <v>524</v>
      </c>
    </row>
    <row r="41" spans="1:17" s="3" customFormat="1" ht="88.5" customHeight="1" x14ac:dyDescent="0.25">
      <c r="A41" s="25">
        <v>23</v>
      </c>
      <c r="B41" s="37" t="s">
        <v>26</v>
      </c>
      <c r="C41" s="25" t="s">
        <v>84</v>
      </c>
      <c r="D41" s="25" t="s">
        <v>85</v>
      </c>
      <c r="E41" s="25" t="s">
        <v>86</v>
      </c>
      <c r="F41" s="25" t="s">
        <v>168</v>
      </c>
      <c r="G41" s="25" t="s">
        <v>176</v>
      </c>
      <c r="H41" s="25"/>
      <c r="I41" s="25" t="s">
        <v>325</v>
      </c>
      <c r="J41" s="25" t="s">
        <v>32</v>
      </c>
      <c r="K41" s="25" t="s">
        <v>33</v>
      </c>
      <c r="L41" s="25" t="s">
        <v>34</v>
      </c>
      <c r="M41" s="25" t="s">
        <v>35</v>
      </c>
      <c r="N41" s="25"/>
      <c r="O41" s="38"/>
      <c r="P41" s="42"/>
      <c r="Q41" s="40" t="s">
        <v>348</v>
      </c>
    </row>
    <row r="42" spans="1:17" s="3" customFormat="1" ht="88.5" customHeight="1" x14ac:dyDescent="0.25">
      <c r="A42" s="25">
        <v>24</v>
      </c>
      <c r="B42" s="37" t="s">
        <v>26</v>
      </c>
      <c r="C42" s="25" t="s">
        <v>84</v>
      </c>
      <c r="D42" s="25" t="s">
        <v>85</v>
      </c>
      <c r="E42" s="25" t="s">
        <v>86</v>
      </c>
      <c r="F42" s="25" t="s">
        <v>169</v>
      </c>
      <c r="G42" s="25" t="s">
        <v>176</v>
      </c>
      <c r="H42" s="25"/>
      <c r="I42" s="25" t="s">
        <v>325</v>
      </c>
      <c r="J42" s="25" t="s">
        <v>32</v>
      </c>
      <c r="K42" s="25" t="s">
        <v>33</v>
      </c>
      <c r="L42" s="25" t="s">
        <v>34</v>
      </c>
      <c r="M42" s="25" t="s">
        <v>35</v>
      </c>
      <c r="N42" s="25"/>
      <c r="O42" s="38"/>
      <c r="P42" s="42"/>
      <c r="Q42" s="40" t="s">
        <v>348</v>
      </c>
    </row>
    <row r="43" spans="1:17" s="3" customFormat="1" ht="88.5" customHeight="1" x14ac:dyDescent="0.25">
      <c r="A43" s="25">
        <v>25</v>
      </c>
      <c r="B43" s="37" t="s">
        <v>26</v>
      </c>
      <c r="C43" s="25" t="s">
        <v>253</v>
      </c>
      <c r="D43" s="25" t="s">
        <v>254</v>
      </c>
      <c r="E43" s="25" t="s">
        <v>87</v>
      </c>
      <c r="F43" s="25" t="s">
        <v>255</v>
      </c>
      <c r="G43" s="25"/>
      <c r="H43" s="25"/>
      <c r="I43" s="25" t="s">
        <v>325</v>
      </c>
      <c r="J43" s="25" t="s">
        <v>32</v>
      </c>
      <c r="K43" s="25" t="s">
        <v>33</v>
      </c>
      <c r="L43" s="25" t="s">
        <v>34</v>
      </c>
      <c r="M43" s="25" t="s">
        <v>35</v>
      </c>
      <c r="N43" s="25"/>
      <c r="O43" s="41"/>
      <c r="P43" s="42"/>
      <c r="Q43" s="40" t="s">
        <v>309</v>
      </c>
    </row>
    <row r="44" spans="1:17" s="3" customFormat="1" ht="88.5" customHeight="1" x14ac:dyDescent="0.25">
      <c r="A44" s="25">
        <v>26</v>
      </c>
      <c r="B44" s="37" t="s">
        <v>26</v>
      </c>
      <c r="C44" s="25" t="s">
        <v>88</v>
      </c>
      <c r="D44" s="25" t="s">
        <v>89</v>
      </c>
      <c r="E44" s="25" t="s">
        <v>90</v>
      </c>
      <c r="F44" s="25" t="s">
        <v>459</v>
      </c>
      <c r="G44" s="25" t="s">
        <v>176</v>
      </c>
      <c r="H44" s="25" t="s">
        <v>163</v>
      </c>
      <c r="I44" s="25" t="s">
        <v>325</v>
      </c>
      <c r="J44" s="25" t="s">
        <v>32</v>
      </c>
      <c r="K44" s="25" t="s">
        <v>33</v>
      </c>
      <c r="L44" s="25" t="s">
        <v>34</v>
      </c>
      <c r="M44" s="25" t="s">
        <v>161</v>
      </c>
      <c r="N44" s="25">
        <v>3</v>
      </c>
      <c r="O44" s="38">
        <v>816.97</v>
      </c>
      <c r="P44" s="42">
        <f t="shared" si="0"/>
        <v>2450.91</v>
      </c>
      <c r="Q44" s="40" t="s">
        <v>523</v>
      </c>
    </row>
    <row r="45" spans="1:17" s="3" customFormat="1" ht="88.5" customHeight="1" x14ac:dyDescent="0.25">
      <c r="A45" s="25">
        <v>27</v>
      </c>
      <c r="B45" s="37" t="s">
        <v>26</v>
      </c>
      <c r="C45" s="25" t="s">
        <v>88</v>
      </c>
      <c r="D45" s="25" t="s">
        <v>89</v>
      </c>
      <c r="E45" s="25" t="s">
        <v>90</v>
      </c>
      <c r="F45" s="25" t="s">
        <v>460</v>
      </c>
      <c r="G45" s="25" t="s">
        <v>176</v>
      </c>
      <c r="H45" s="25" t="s">
        <v>382</v>
      </c>
      <c r="I45" s="25" t="s">
        <v>325</v>
      </c>
      <c r="J45" s="25" t="s">
        <v>32</v>
      </c>
      <c r="K45" s="25" t="s">
        <v>33</v>
      </c>
      <c r="L45" s="25" t="s">
        <v>34</v>
      </c>
      <c r="M45" s="25" t="s">
        <v>161</v>
      </c>
      <c r="N45" s="25">
        <v>50</v>
      </c>
      <c r="O45" s="38">
        <v>258.93</v>
      </c>
      <c r="P45" s="42">
        <f t="shared" si="0"/>
        <v>12946.5</v>
      </c>
      <c r="Q45" s="40" t="s">
        <v>311</v>
      </c>
    </row>
    <row r="46" spans="1:17" s="3" customFormat="1" ht="88.5" customHeight="1" x14ac:dyDescent="0.25">
      <c r="A46" s="25">
        <v>28</v>
      </c>
      <c r="B46" s="37" t="s">
        <v>26</v>
      </c>
      <c r="C46" s="25" t="s">
        <v>91</v>
      </c>
      <c r="D46" s="25" t="s">
        <v>92</v>
      </c>
      <c r="E46" s="25" t="s">
        <v>93</v>
      </c>
      <c r="F46" s="25" t="s">
        <v>364</v>
      </c>
      <c r="G46" s="25" t="s">
        <v>176</v>
      </c>
      <c r="H46" s="25" t="s">
        <v>163</v>
      </c>
      <c r="I46" s="25" t="s">
        <v>325</v>
      </c>
      <c r="J46" s="25" t="s">
        <v>32</v>
      </c>
      <c r="K46" s="25" t="s">
        <v>33</v>
      </c>
      <c r="L46" s="25" t="s">
        <v>34</v>
      </c>
      <c r="M46" s="25" t="s">
        <v>35</v>
      </c>
      <c r="N46" s="25">
        <v>10</v>
      </c>
      <c r="O46" s="38">
        <v>1383.93</v>
      </c>
      <c r="P46" s="42">
        <f t="shared" si="0"/>
        <v>13839.300000000001</v>
      </c>
      <c r="Q46" s="40" t="s">
        <v>523</v>
      </c>
    </row>
    <row r="47" spans="1:17" s="3" customFormat="1" ht="88.5" customHeight="1" x14ac:dyDescent="0.25">
      <c r="A47" s="25">
        <v>29</v>
      </c>
      <c r="B47" s="37" t="s">
        <v>26</v>
      </c>
      <c r="C47" s="25" t="s">
        <v>94</v>
      </c>
      <c r="D47" s="25" t="s">
        <v>95</v>
      </c>
      <c r="E47" s="25" t="s">
        <v>96</v>
      </c>
      <c r="F47" s="25" t="s">
        <v>97</v>
      </c>
      <c r="G47" s="25" t="s">
        <v>176</v>
      </c>
      <c r="H47" s="25" t="s">
        <v>163</v>
      </c>
      <c r="I47" s="25" t="s">
        <v>325</v>
      </c>
      <c r="J47" s="25" t="s">
        <v>32</v>
      </c>
      <c r="K47" s="25" t="s">
        <v>33</v>
      </c>
      <c r="L47" s="25" t="s">
        <v>34</v>
      </c>
      <c r="M47" s="25" t="s">
        <v>376</v>
      </c>
      <c r="N47" s="25">
        <v>56</v>
      </c>
      <c r="O47" s="38">
        <v>825.89</v>
      </c>
      <c r="P47" s="42">
        <f t="shared" si="0"/>
        <v>46249.84</v>
      </c>
      <c r="Q47" s="40" t="s">
        <v>523</v>
      </c>
    </row>
    <row r="48" spans="1:17" s="3" customFormat="1" ht="88.5" customHeight="1" x14ac:dyDescent="0.25">
      <c r="A48" s="25">
        <v>30</v>
      </c>
      <c r="B48" s="37" t="s">
        <v>26</v>
      </c>
      <c r="C48" s="25" t="s">
        <v>256</v>
      </c>
      <c r="D48" s="25" t="s">
        <v>257</v>
      </c>
      <c r="E48" s="25" t="s">
        <v>258</v>
      </c>
      <c r="F48" s="25" t="s">
        <v>259</v>
      </c>
      <c r="G48" s="25"/>
      <c r="H48" s="25"/>
      <c r="I48" s="25" t="s">
        <v>325</v>
      </c>
      <c r="J48" s="25" t="s">
        <v>32</v>
      </c>
      <c r="K48" s="25" t="s">
        <v>33</v>
      </c>
      <c r="L48" s="25" t="s">
        <v>34</v>
      </c>
      <c r="M48" s="25" t="s">
        <v>160</v>
      </c>
      <c r="N48" s="25"/>
      <c r="O48" s="38"/>
      <c r="P48" s="42"/>
      <c r="Q48" s="40" t="s">
        <v>309</v>
      </c>
    </row>
    <row r="49" spans="1:17" s="3" customFormat="1" ht="88.5" customHeight="1" x14ac:dyDescent="0.25">
      <c r="A49" s="25">
        <v>31</v>
      </c>
      <c r="B49" s="37" t="s">
        <v>26</v>
      </c>
      <c r="C49" s="25" t="s">
        <v>256</v>
      </c>
      <c r="D49" s="25" t="s">
        <v>257</v>
      </c>
      <c r="E49" s="25" t="s">
        <v>258</v>
      </c>
      <c r="F49" s="25" t="s">
        <v>260</v>
      </c>
      <c r="G49" s="25"/>
      <c r="H49" s="25"/>
      <c r="I49" s="25" t="s">
        <v>325</v>
      </c>
      <c r="J49" s="25" t="s">
        <v>32</v>
      </c>
      <c r="K49" s="25" t="s">
        <v>33</v>
      </c>
      <c r="L49" s="25" t="s">
        <v>34</v>
      </c>
      <c r="M49" s="25" t="s">
        <v>160</v>
      </c>
      <c r="N49" s="25"/>
      <c r="O49" s="38"/>
      <c r="P49" s="42"/>
      <c r="Q49" s="40" t="s">
        <v>309</v>
      </c>
    </row>
    <row r="50" spans="1:17" s="3" customFormat="1" ht="88.5" customHeight="1" x14ac:dyDescent="0.25">
      <c r="A50" s="25">
        <v>32</v>
      </c>
      <c r="B50" s="37" t="s">
        <v>26</v>
      </c>
      <c r="C50" s="25" t="s">
        <v>261</v>
      </c>
      <c r="D50" s="25" t="s">
        <v>262</v>
      </c>
      <c r="E50" s="25" t="s">
        <v>263</v>
      </c>
      <c r="F50" s="25" t="s">
        <v>264</v>
      </c>
      <c r="G50" s="25"/>
      <c r="H50" s="25"/>
      <c r="I50" s="25" t="s">
        <v>325</v>
      </c>
      <c r="J50" s="25" t="s">
        <v>32</v>
      </c>
      <c r="K50" s="25" t="s">
        <v>33</v>
      </c>
      <c r="L50" s="25" t="s">
        <v>34</v>
      </c>
      <c r="M50" s="25" t="s">
        <v>160</v>
      </c>
      <c r="N50" s="25"/>
      <c r="O50" s="38"/>
      <c r="P50" s="42"/>
      <c r="Q50" s="40" t="s">
        <v>309</v>
      </c>
    </row>
    <row r="51" spans="1:17" s="3" customFormat="1" ht="88.5" customHeight="1" x14ac:dyDescent="0.25">
      <c r="A51" s="25">
        <v>33</v>
      </c>
      <c r="B51" s="37" t="s">
        <v>26</v>
      </c>
      <c r="C51" s="25" t="s">
        <v>265</v>
      </c>
      <c r="D51" s="25" t="s">
        <v>266</v>
      </c>
      <c r="E51" s="25" t="s">
        <v>267</v>
      </c>
      <c r="F51" s="25" t="s">
        <v>268</v>
      </c>
      <c r="G51" s="25"/>
      <c r="H51" s="25"/>
      <c r="I51" s="25" t="s">
        <v>325</v>
      </c>
      <c r="J51" s="25" t="s">
        <v>32</v>
      </c>
      <c r="K51" s="25" t="s">
        <v>33</v>
      </c>
      <c r="L51" s="25" t="s">
        <v>34</v>
      </c>
      <c r="M51" s="25" t="s">
        <v>160</v>
      </c>
      <c r="N51" s="25"/>
      <c r="O51" s="38"/>
      <c r="P51" s="42"/>
      <c r="Q51" s="40" t="s">
        <v>309</v>
      </c>
    </row>
    <row r="52" spans="1:17" s="3" customFormat="1" ht="88.5" customHeight="1" x14ac:dyDescent="0.25">
      <c r="A52" s="25">
        <v>34</v>
      </c>
      <c r="B52" s="37" t="s">
        <v>26</v>
      </c>
      <c r="C52" s="25" t="s">
        <v>261</v>
      </c>
      <c r="D52" s="25" t="s">
        <v>262</v>
      </c>
      <c r="E52" s="25" t="s">
        <v>263</v>
      </c>
      <c r="F52" s="25" t="s">
        <v>269</v>
      </c>
      <c r="G52" s="25"/>
      <c r="H52" s="25"/>
      <c r="I52" s="25" t="s">
        <v>325</v>
      </c>
      <c r="J52" s="25" t="s">
        <v>32</v>
      </c>
      <c r="K52" s="25" t="s">
        <v>33</v>
      </c>
      <c r="L52" s="25" t="s">
        <v>34</v>
      </c>
      <c r="M52" s="25" t="s">
        <v>160</v>
      </c>
      <c r="N52" s="25"/>
      <c r="O52" s="38"/>
      <c r="P52" s="42"/>
      <c r="Q52" s="40" t="s">
        <v>309</v>
      </c>
    </row>
    <row r="53" spans="1:17" s="3" customFormat="1" ht="88.5" customHeight="1" x14ac:dyDescent="0.25">
      <c r="A53" s="25">
        <v>35</v>
      </c>
      <c r="B53" s="37" t="s">
        <v>26</v>
      </c>
      <c r="C53" s="25" t="s">
        <v>261</v>
      </c>
      <c r="D53" s="25" t="s">
        <v>262</v>
      </c>
      <c r="E53" s="25" t="s">
        <v>263</v>
      </c>
      <c r="F53" s="25" t="s">
        <v>270</v>
      </c>
      <c r="G53" s="25"/>
      <c r="H53" s="25"/>
      <c r="I53" s="25" t="s">
        <v>325</v>
      </c>
      <c r="J53" s="25" t="s">
        <v>32</v>
      </c>
      <c r="K53" s="25" t="s">
        <v>33</v>
      </c>
      <c r="L53" s="25" t="s">
        <v>34</v>
      </c>
      <c r="M53" s="25" t="s">
        <v>160</v>
      </c>
      <c r="N53" s="25"/>
      <c r="O53" s="38"/>
      <c r="P53" s="42"/>
      <c r="Q53" s="40" t="s">
        <v>309</v>
      </c>
    </row>
    <row r="54" spans="1:17" s="1" customFormat="1" ht="68.25" customHeight="1" x14ac:dyDescent="0.25">
      <c r="A54" s="25">
        <v>36</v>
      </c>
      <c r="B54" s="37" t="s">
        <v>26</v>
      </c>
      <c r="C54" s="25" t="s">
        <v>98</v>
      </c>
      <c r="D54" s="25" t="s">
        <v>99</v>
      </c>
      <c r="E54" s="25" t="s">
        <v>100</v>
      </c>
      <c r="F54" s="25" t="s">
        <v>463</v>
      </c>
      <c r="G54" s="25" t="s">
        <v>176</v>
      </c>
      <c r="H54" s="25" t="s">
        <v>163</v>
      </c>
      <c r="I54" s="25" t="s">
        <v>325</v>
      </c>
      <c r="J54" s="25" t="s">
        <v>32</v>
      </c>
      <c r="K54" s="25" t="s">
        <v>33</v>
      </c>
      <c r="L54" s="25" t="s">
        <v>34</v>
      </c>
      <c r="M54" s="25" t="s">
        <v>160</v>
      </c>
      <c r="N54" s="25">
        <v>30</v>
      </c>
      <c r="O54" s="38">
        <v>308.04000000000002</v>
      </c>
      <c r="P54" s="42">
        <f t="shared" si="0"/>
        <v>9241.2000000000007</v>
      </c>
      <c r="Q54" s="40" t="s">
        <v>523</v>
      </c>
    </row>
    <row r="55" spans="1:17" s="1" customFormat="1" ht="68.25" customHeight="1" x14ac:dyDescent="0.25">
      <c r="A55" s="25">
        <v>37</v>
      </c>
      <c r="B55" s="37" t="s">
        <v>26</v>
      </c>
      <c r="C55" s="25" t="s">
        <v>101</v>
      </c>
      <c r="D55" s="25" t="s">
        <v>50</v>
      </c>
      <c r="E55" s="25" t="s">
        <v>102</v>
      </c>
      <c r="F55" s="25" t="s">
        <v>243</v>
      </c>
      <c r="G55" s="25" t="s">
        <v>176</v>
      </c>
      <c r="H55" s="25" t="s">
        <v>164</v>
      </c>
      <c r="I55" s="25" t="s">
        <v>325</v>
      </c>
      <c r="J55" s="25" t="s">
        <v>32</v>
      </c>
      <c r="K55" s="25" t="s">
        <v>33</v>
      </c>
      <c r="L55" s="25" t="s">
        <v>34</v>
      </c>
      <c r="M55" s="25" t="s">
        <v>160</v>
      </c>
      <c r="N55" s="25">
        <v>0</v>
      </c>
      <c r="O55" s="38">
        <v>0</v>
      </c>
      <c r="P55" s="42">
        <f t="shared" si="0"/>
        <v>0</v>
      </c>
      <c r="Q55" s="40" t="s">
        <v>524</v>
      </c>
    </row>
    <row r="56" spans="1:17" s="1" customFormat="1" ht="68.25" customHeight="1" x14ac:dyDescent="0.25">
      <c r="A56" s="25">
        <v>38</v>
      </c>
      <c r="B56" s="37" t="s">
        <v>26</v>
      </c>
      <c r="C56" s="25" t="s">
        <v>103</v>
      </c>
      <c r="D56" s="25" t="s">
        <v>50</v>
      </c>
      <c r="E56" s="25" t="s">
        <v>87</v>
      </c>
      <c r="F56" s="25" t="s">
        <v>331</v>
      </c>
      <c r="G56" s="25" t="s">
        <v>176</v>
      </c>
      <c r="H56" s="25" t="s">
        <v>382</v>
      </c>
      <c r="I56" s="25" t="s">
        <v>325</v>
      </c>
      <c r="J56" s="25" t="s">
        <v>32</v>
      </c>
      <c r="K56" s="25" t="s">
        <v>33</v>
      </c>
      <c r="L56" s="25" t="s">
        <v>34</v>
      </c>
      <c r="M56" s="25" t="s">
        <v>160</v>
      </c>
      <c r="N56" s="25">
        <v>288</v>
      </c>
      <c r="O56" s="38">
        <v>580.36</v>
      </c>
      <c r="P56" s="42">
        <f t="shared" si="0"/>
        <v>167143.67999999999</v>
      </c>
      <c r="Q56" s="40" t="s">
        <v>311</v>
      </c>
    </row>
    <row r="57" spans="1:17" s="1" customFormat="1" ht="68.25" customHeight="1" x14ac:dyDescent="0.25">
      <c r="A57" s="25">
        <v>39</v>
      </c>
      <c r="B57" s="37" t="s">
        <v>26</v>
      </c>
      <c r="C57" s="25" t="s">
        <v>202</v>
      </c>
      <c r="D57" s="25" t="s">
        <v>178</v>
      </c>
      <c r="E57" s="25" t="s">
        <v>203</v>
      </c>
      <c r="F57" s="25" t="s">
        <v>203</v>
      </c>
      <c r="G57" s="25" t="s">
        <v>176</v>
      </c>
      <c r="H57" s="25" t="s">
        <v>272</v>
      </c>
      <c r="I57" s="25" t="s">
        <v>325</v>
      </c>
      <c r="J57" s="25" t="s">
        <v>32</v>
      </c>
      <c r="K57" s="25" t="s">
        <v>33</v>
      </c>
      <c r="L57" s="25" t="s">
        <v>34</v>
      </c>
      <c r="M57" s="25" t="s">
        <v>160</v>
      </c>
      <c r="N57" s="44"/>
      <c r="O57" s="38"/>
      <c r="P57" s="42"/>
      <c r="Q57" s="40" t="s">
        <v>310</v>
      </c>
    </row>
    <row r="58" spans="1:17" s="1" customFormat="1" ht="68.25" customHeight="1" x14ac:dyDescent="0.25">
      <c r="A58" s="25">
        <v>40</v>
      </c>
      <c r="B58" s="37" t="s">
        <v>26</v>
      </c>
      <c r="C58" s="25" t="s">
        <v>204</v>
      </c>
      <c r="D58" s="25" t="s">
        <v>179</v>
      </c>
      <c r="E58" s="25" t="s">
        <v>231</v>
      </c>
      <c r="F58" s="25" t="s">
        <v>231</v>
      </c>
      <c r="G58" s="25" t="s">
        <v>176</v>
      </c>
      <c r="H58" s="25" t="s">
        <v>272</v>
      </c>
      <c r="I58" s="25" t="s">
        <v>325</v>
      </c>
      <c r="J58" s="25" t="s">
        <v>32</v>
      </c>
      <c r="K58" s="25" t="s">
        <v>33</v>
      </c>
      <c r="L58" s="25" t="s">
        <v>34</v>
      </c>
      <c r="M58" s="25" t="s">
        <v>160</v>
      </c>
      <c r="N58" s="44"/>
      <c r="O58" s="38"/>
      <c r="P58" s="42"/>
      <c r="Q58" s="40" t="s">
        <v>310</v>
      </c>
    </row>
    <row r="59" spans="1:17" s="1" customFormat="1" ht="68.25" customHeight="1" x14ac:dyDescent="0.25">
      <c r="A59" s="25">
        <v>41</v>
      </c>
      <c r="B59" s="37" t="s">
        <v>26</v>
      </c>
      <c r="C59" s="25" t="s">
        <v>101</v>
      </c>
      <c r="D59" s="25" t="s">
        <v>506</v>
      </c>
      <c r="E59" s="25" t="s">
        <v>102</v>
      </c>
      <c r="F59" s="25" t="s">
        <v>180</v>
      </c>
      <c r="G59" s="25" t="s">
        <v>176</v>
      </c>
      <c r="H59" s="25" t="s">
        <v>163</v>
      </c>
      <c r="I59" s="25" t="s">
        <v>325</v>
      </c>
      <c r="J59" s="25" t="s">
        <v>32</v>
      </c>
      <c r="K59" s="25" t="s">
        <v>33</v>
      </c>
      <c r="L59" s="25" t="s">
        <v>34</v>
      </c>
      <c r="M59" s="25" t="s">
        <v>160</v>
      </c>
      <c r="N59" s="44">
        <v>3</v>
      </c>
      <c r="O59" s="38">
        <v>2196.4299999999998</v>
      </c>
      <c r="P59" s="42">
        <f t="shared" si="0"/>
        <v>6589.2899999999991</v>
      </c>
      <c r="Q59" s="40" t="s">
        <v>523</v>
      </c>
    </row>
    <row r="60" spans="1:17" s="1" customFormat="1" ht="68.25" customHeight="1" x14ac:dyDescent="0.25">
      <c r="A60" s="25">
        <v>42</v>
      </c>
      <c r="B60" s="37" t="s">
        <v>26</v>
      </c>
      <c r="C60" s="25" t="s">
        <v>36</v>
      </c>
      <c r="D60" s="25" t="s">
        <v>181</v>
      </c>
      <c r="E60" s="25" t="s">
        <v>37</v>
      </c>
      <c r="F60" s="25" t="s">
        <v>37</v>
      </c>
      <c r="G60" s="25" t="s">
        <v>176</v>
      </c>
      <c r="H60" s="25" t="s">
        <v>164</v>
      </c>
      <c r="I60" s="25" t="s">
        <v>325</v>
      </c>
      <c r="J60" s="25" t="s">
        <v>32</v>
      </c>
      <c r="K60" s="25" t="s">
        <v>33</v>
      </c>
      <c r="L60" s="25" t="s">
        <v>34</v>
      </c>
      <c r="M60" s="25" t="s">
        <v>160</v>
      </c>
      <c r="N60" s="44">
        <v>56</v>
      </c>
      <c r="O60" s="38">
        <v>1008.93</v>
      </c>
      <c r="P60" s="42">
        <f t="shared" si="0"/>
        <v>56500.079999999994</v>
      </c>
      <c r="Q60" s="40" t="s">
        <v>311</v>
      </c>
    </row>
    <row r="61" spans="1:17" s="1" customFormat="1" ht="68.25" customHeight="1" x14ac:dyDescent="0.25">
      <c r="A61" s="25">
        <v>43</v>
      </c>
      <c r="B61" s="37" t="s">
        <v>26</v>
      </c>
      <c r="C61" s="25" t="s">
        <v>205</v>
      </c>
      <c r="D61" s="25" t="s">
        <v>182</v>
      </c>
      <c r="E61" s="25" t="s">
        <v>206</v>
      </c>
      <c r="F61" s="25" t="s">
        <v>365</v>
      </c>
      <c r="G61" s="25" t="s">
        <v>176</v>
      </c>
      <c r="H61" s="25" t="s">
        <v>163</v>
      </c>
      <c r="I61" s="25" t="s">
        <v>325</v>
      </c>
      <c r="J61" s="25" t="s">
        <v>32</v>
      </c>
      <c r="K61" s="25" t="s">
        <v>33</v>
      </c>
      <c r="L61" s="25" t="s">
        <v>34</v>
      </c>
      <c r="M61" s="25" t="s">
        <v>160</v>
      </c>
      <c r="N61" s="44">
        <v>30</v>
      </c>
      <c r="O61" s="38">
        <v>678.58</v>
      </c>
      <c r="P61" s="42">
        <f t="shared" si="0"/>
        <v>20357.400000000001</v>
      </c>
      <c r="Q61" s="40" t="s">
        <v>523</v>
      </c>
    </row>
    <row r="62" spans="1:17" s="1" customFormat="1" ht="68.25" customHeight="1" x14ac:dyDescent="0.25">
      <c r="A62" s="25">
        <v>44</v>
      </c>
      <c r="B62" s="37" t="s">
        <v>26</v>
      </c>
      <c r="C62" s="25" t="s">
        <v>207</v>
      </c>
      <c r="D62" s="25" t="s">
        <v>183</v>
      </c>
      <c r="E62" s="25" t="s">
        <v>183</v>
      </c>
      <c r="F62" s="25" t="s">
        <v>366</v>
      </c>
      <c r="G62" s="25" t="s">
        <v>176</v>
      </c>
      <c r="H62" s="25" t="s">
        <v>163</v>
      </c>
      <c r="I62" s="25" t="s">
        <v>325</v>
      </c>
      <c r="J62" s="25" t="s">
        <v>32</v>
      </c>
      <c r="K62" s="25" t="s">
        <v>33</v>
      </c>
      <c r="L62" s="25" t="s">
        <v>34</v>
      </c>
      <c r="M62" s="25" t="s">
        <v>160</v>
      </c>
      <c r="N62" s="44">
        <v>56</v>
      </c>
      <c r="O62" s="38">
        <v>241.08</v>
      </c>
      <c r="P62" s="42">
        <f t="shared" si="0"/>
        <v>13500.480000000001</v>
      </c>
      <c r="Q62" s="40" t="s">
        <v>523</v>
      </c>
    </row>
    <row r="63" spans="1:17" s="1" customFormat="1" ht="68.25" customHeight="1" x14ac:dyDescent="0.25">
      <c r="A63" s="25">
        <v>45</v>
      </c>
      <c r="B63" s="37" t="s">
        <v>26</v>
      </c>
      <c r="C63" s="25" t="s">
        <v>208</v>
      </c>
      <c r="D63" s="25" t="s">
        <v>184</v>
      </c>
      <c r="E63" s="25" t="s">
        <v>209</v>
      </c>
      <c r="F63" s="25" t="s">
        <v>209</v>
      </c>
      <c r="G63" s="25" t="s">
        <v>176</v>
      </c>
      <c r="H63" s="25" t="s">
        <v>163</v>
      </c>
      <c r="I63" s="25" t="s">
        <v>325</v>
      </c>
      <c r="J63" s="25" t="s">
        <v>32</v>
      </c>
      <c r="K63" s="25" t="s">
        <v>33</v>
      </c>
      <c r="L63" s="25" t="s">
        <v>34</v>
      </c>
      <c r="M63" s="25" t="s">
        <v>160</v>
      </c>
      <c r="N63" s="44">
        <v>30</v>
      </c>
      <c r="O63" s="38">
        <v>129.47</v>
      </c>
      <c r="P63" s="42">
        <f t="shared" si="0"/>
        <v>3884.1</v>
      </c>
      <c r="Q63" s="40" t="s">
        <v>523</v>
      </c>
    </row>
    <row r="64" spans="1:17" s="1" customFormat="1" ht="68.25" customHeight="1" x14ac:dyDescent="0.25">
      <c r="A64" s="25">
        <v>46</v>
      </c>
      <c r="B64" s="37" t="s">
        <v>26</v>
      </c>
      <c r="C64" s="25" t="s">
        <v>210</v>
      </c>
      <c r="D64" s="25" t="s">
        <v>185</v>
      </c>
      <c r="E64" s="25" t="s">
        <v>211</v>
      </c>
      <c r="F64" s="25" t="s">
        <v>211</v>
      </c>
      <c r="G64" s="25" t="s">
        <v>176</v>
      </c>
      <c r="H64" s="25" t="s">
        <v>163</v>
      </c>
      <c r="I64" s="25" t="s">
        <v>325</v>
      </c>
      <c r="J64" s="25" t="s">
        <v>32</v>
      </c>
      <c r="K64" s="25" t="s">
        <v>33</v>
      </c>
      <c r="L64" s="25" t="s">
        <v>34</v>
      </c>
      <c r="M64" s="25" t="s">
        <v>160</v>
      </c>
      <c r="N64" s="44">
        <v>56</v>
      </c>
      <c r="O64" s="38">
        <v>174.11</v>
      </c>
      <c r="P64" s="42">
        <f t="shared" si="0"/>
        <v>9750.16</v>
      </c>
      <c r="Q64" s="40" t="s">
        <v>523</v>
      </c>
    </row>
    <row r="65" spans="1:17" s="1" customFormat="1" ht="68.25" customHeight="1" x14ac:dyDescent="0.25">
      <c r="A65" s="25">
        <v>47</v>
      </c>
      <c r="B65" s="37" t="s">
        <v>26</v>
      </c>
      <c r="C65" s="25" t="s">
        <v>212</v>
      </c>
      <c r="D65" s="25" t="s">
        <v>186</v>
      </c>
      <c r="E65" s="25" t="s">
        <v>213</v>
      </c>
      <c r="F65" s="25" t="s">
        <v>214</v>
      </c>
      <c r="G65" s="25" t="s">
        <v>176</v>
      </c>
      <c r="H65" s="25" t="s">
        <v>382</v>
      </c>
      <c r="I65" s="25" t="s">
        <v>325</v>
      </c>
      <c r="J65" s="25" t="s">
        <v>32</v>
      </c>
      <c r="K65" s="25" t="s">
        <v>33</v>
      </c>
      <c r="L65" s="25" t="s">
        <v>34</v>
      </c>
      <c r="M65" s="25" t="s">
        <v>160</v>
      </c>
      <c r="N65" s="44">
        <v>56</v>
      </c>
      <c r="O65" s="38">
        <v>125</v>
      </c>
      <c r="P65" s="42">
        <f t="shared" si="0"/>
        <v>7000</v>
      </c>
      <c r="Q65" s="40" t="s">
        <v>311</v>
      </c>
    </row>
    <row r="66" spans="1:17" s="1" customFormat="1" ht="68.25" customHeight="1" x14ac:dyDescent="0.25">
      <c r="A66" s="25">
        <v>48</v>
      </c>
      <c r="B66" s="37" t="s">
        <v>26</v>
      </c>
      <c r="C66" s="25" t="s">
        <v>215</v>
      </c>
      <c r="D66" s="25" t="s">
        <v>187</v>
      </c>
      <c r="E66" s="25" t="s">
        <v>187</v>
      </c>
      <c r="F66" s="25" t="s">
        <v>187</v>
      </c>
      <c r="G66" s="25" t="s">
        <v>176</v>
      </c>
      <c r="H66" s="25" t="s">
        <v>163</v>
      </c>
      <c r="I66" s="25" t="s">
        <v>325</v>
      </c>
      <c r="J66" s="25" t="s">
        <v>32</v>
      </c>
      <c r="K66" s="25" t="s">
        <v>33</v>
      </c>
      <c r="L66" s="25" t="s">
        <v>34</v>
      </c>
      <c r="M66" s="25" t="s">
        <v>160</v>
      </c>
      <c r="N66" s="44">
        <v>50</v>
      </c>
      <c r="O66" s="38">
        <v>58.04</v>
      </c>
      <c r="P66" s="42">
        <f t="shared" si="0"/>
        <v>2902</v>
      </c>
      <c r="Q66" s="40" t="s">
        <v>523</v>
      </c>
    </row>
    <row r="67" spans="1:17" s="1" customFormat="1" ht="68.25" customHeight="1" x14ac:dyDescent="0.25">
      <c r="A67" s="25">
        <v>49</v>
      </c>
      <c r="B67" s="37" t="s">
        <v>26</v>
      </c>
      <c r="C67" s="25" t="s">
        <v>216</v>
      </c>
      <c r="D67" s="25" t="s">
        <v>188</v>
      </c>
      <c r="E67" s="25" t="s">
        <v>217</v>
      </c>
      <c r="F67" s="25" t="s">
        <v>500</v>
      </c>
      <c r="G67" s="25" t="s">
        <v>176</v>
      </c>
      <c r="H67" s="25" t="s">
        <v>163</v>
      </c>
      <c r="I67" s="25" t="s">
        <v>325</v>
      </c>
      <c r="J67" s="25" t="s">
        <v>32</v>
      </c>
      <c r="K67" s="25" t="s">
        <v>33</v>
      </c>
      <c r="L67" s="25" t="s">
        <v>34</v>
      </c>
      <c r="M67" s="25" t="s">
        <v>160</v>
      </c>
      <c r="N67" s="44">
        <v>7</v>
      </c>
      <c r="O67" s="38">
        <v>5000</v>
      </c>
      <c r="P67" s="45">
        <f t="shared" si="0"/>
        <v>35000</v>
      </c>
      <c r="Q67" s="40" t="s">
        <v>523</v>
      </c>
    </row>
    <row r="68" spans="1:17" s="1" customFormat="1" ht="68.25" customHeight="1" x14ac:dyDescent="0.25">
      <c r="A68" s="25">
        <v>50</v>
      </c>
      <c r="B68" s="37" t="s">
        <v>26</v>
      </c>
      <c r="C68" s="25" t="s">
        <v>218</v>
      </c>
      <c r="D68" s="25" t="s">
        <v>189</v>
      </c>
      <c r="E68" s="25" t="s">
        <v>219</v>
      </c>
      <c r="F68" s="25" t="s">
        <v>219</v>
      </c>
      <c r="G68" s="25" t="s">
        <v>176</v>
      </c>
      <c r="H68" s="25" t="s">
        <v>164</v>
      </c>
      <c r="I68" s="25" t="s">
        <v>325</v>
      </c>
      <c r="J68" s="25" t="s">
        <v>32</v>
      </c>
      <c r="K68" s="25" t="s">
        <v>33</v>
      </c>
      <c r="L68" s="25" t="s">
        <v>34</v>
      </c>
      <c r="M68" s="25" t="s">
        <v>160</v>
      </c>
      <c r="N68" s="44">
        <v>56</v>
      </c>
      <c r="O68" s="38">
        <v>2410.71</v>
      </c>
      <c r="P68" s="45">
        <f t="shared" si="0"/>
        <v>134999.76</v>
      </c>
      <c r="Q68" s="40" t="s">
        <v>311</v>
      </c>
    </row>
    <row r="69" spans="1:17" s="1" customFormat="1" ht="68.25" customHeight="1" x14ac:dyDescent="0.25">
      <c r="A69" s="25">
        <v>51</v>
      </c>
      <c r="B69" s="37" t="s">
        <v>26</v>
      </c>
      <c r="C69" s="25" t="s">
        <v>220</v>
      </c>
      <c r="D69" s="25" t="s">
        <v>190</v>
      </c>
      <c r="E69" s="25" t="s">
        <v>221</v>
      </c>
      <c r="F69" s="25" t="s">
        <v>465</v>
      </c>
      <c r="G69" s="25" t="s">
        <v>176</v>
      </c>
      <c r="H69" s="25" t="s">
        <v>163</v>
      </c>
      <c r="I69" s="25" t="s">
        <v>325</v>
      </c>
      <c r="J69" s="25" t="s">
        <v>32</v>
      </c>
      <c r="K69" s="25" t="s">
        <v>33</v>
      </c>
      <c r="L69" s="25" t="s">
        <v>34</v>
      </c>
      <c r="M69" s="25" t="s">
        <v>376</v>
      </c>
      <c r="N69" s="44">
        <v>3</v>
      </c>
      <c r="O69" s="38">
        <v>17500</v>
      </c>
      <c r="P69" s="45">
        <f t="shared" si="0"/>
        <v>52500</v>
      </c>
      <c r="Q69" s="40" t="s">
        <v>523</v>
      </c>
    </row>
    <row r="70" spans="1:17" s="1" customFormat="1" ht="68.25" customHeight="1" x14ac:dyDescent="0.25">
      <c r="A70" s="25">
        <v>52</v>
      </c>
      <c r="B70" s="37" t="s">
        <v>26</v>
      </c>
      <c r="C70" s="25" t="s">
        <v>222</v>
      </c>
      <c r="D70" s="25" t="s">
        <v>191</v>
      </c>
      <c r="E70" s="25" t="s">
        <v>191</v>
      </c>
      <c r="F70" s="25" t="s">
        <v>367</v>
      </c>
      <c r="G70" s="25" t="s">
        <v>176</v>
      </c>
      <c r="H70" s="25" t="s">
        <v>163</v>
      </c>
      <c r="I70" s="25" t="s">
        <v>325</v>
      </c>
      <c r="J70" s="25" t="s">
        <v>32</v>
      </c>
      <c r="K70" s="25" t="s">
        <v>33</v>
      </c>
      <c r="L70" s="25" t="s">
        <v>34</v>
      </c>
      <c r="M70" s="25" t="s">
        <v>160</v>
      </c>
      <c r="N70" s="44">
        <v>24</v>
      </c>
      <c r="O70" s="38">
        <v>687.5</v>
      </c>
      <c r="P70" s="45">
        <f t="shared" si="0"/>
        <v>16500</v>
      </c>
      <c r="Q70" s="40" t="s">
        <v>523</v>
      </c>
    </row>
    <row r="71" spans="1:17" s="1" customFormat="1" ht="68.25" customHeight="1" x14ac:dyDescent="0.25">
      <c r="A71" s="25">
        <v>53</v>
      </c>
      <c r="B71" s="37" t="s">
        <v>26</v>
      </c>
      <c r="C71" s="25" t="s">
        <v>223</v>
      </c>
      <c r="D71" s="25" t="s">
        <v>192</v>
      </c>
      <c r="E71" s="25" t="s">
        <v>192</v>
      </c>
      <c r="F71" s="25" t="s">
        <v>368</v>
      </c>
      <c r="G71" s="25" t="s">
        <v>176</v>
      </c>
      <c r="H71" s="25" t="s">
        <v>382</v>
      </c>
      <c r="I71" s="25" t="s">
        <v>325</v>
      </c>
      <c r="J71" s="25" t="s">
        <v>32</v>
      </c>
      <c r="K71" s="25" t="s">
        <v>33</v>
      </c>
      <c r="L71" s="25" t="s">
        <v>34</v>
      </c>
      <c r="M71" s="25" t="s">
        <v>160</v>
      </c>
      <c r="N71" s="44">
        <v>200</v>
      </c>
      <c r="O71" s="38">
        <v>831.25</v>
      </c>
      <c r="P71" s="45">
        <f t="shared" si="0"/>
        <v>166250</v>
      </c>
      <c r="Q71" s="40" t="s">
        <v>311</v>
      </c>
    </row>
    <row r="72" spans="1:17" s="1" customFormat="1" ht="68.25" customHeight="1" x14ac:dyDescent="0.25">
      <c r="A72" s="25">
        <v>54</v>
      </c>
      <c r="B72" s="37" t="s">
        <v>26</v>
      </c>
      <c r="C72" s="25" t="s">
        <v>224</v>
      </c>
      <c r="D72" s="25" t="s">
        <v>193</v>
      </c>
      <c r="E72" s="25" t="s">
        <v>225</v>
      </c>
      <c r="F72" s="25" t="s">
        <v>225</v>
      </c>
      <c r="G72" s="25" t="s">
        <v>176</v>
      </c>
      <c r="H72" s="25" t="s">
        <v>382</v>
      </c>
      <c r="I72" s="25" t="s">
        <v>325</v>
      </c>
      <c r="J72" s="25" t="s">
        <v>32</v>
      </c>
      <c r="K72" s="25" t="s">
        <v>33</v>
      </c>
      <c r="L72" s="25" t="s">
        <v>34</v>
      </c>
      <c r="M72" s="25" t="s">
        <v>160</v>
      </c>
      <c r="N72" s="44">
        <v>85</v>
      </c>
      <c r="O72" s="38">
        <v>281.25</v>
      </c>
      <c r="P72" s="45">
        <f t="shared" si="0"/>
        <v>23906.25</v>
      </c>
      <c r="Q72" s="40" t="s">
        <v>311</v>
      </c>
    </row>
    <row r="73" spans="1:17" s="1" customFormat="1" ht="58.5" customHeight="1" x14ac:dyDescent="0.25">
      <c r="A73" s="25">
        <v>55</v>
      </c>
      <c r="B73" s="37" t="s">
        <v>26</v>
      </c>
      <c r="C73" s="25" t="s">
        <v>226</v>
      </c>
      <c r="D73" s="25" t="s">
        <v>194</v>
      </c>
      <c r="E73" s="25" t="s">
        <v>194</v>
      </c>
      <c r="F73" s="25" t="s">
        <v>194</v>
      </c>
      <c r="G73" s="25" t="s">
        <v>176</v>
      </c>
      <c r="H73" s="25" t="s">
        <v>272</v>
      </c>
      <c r="I73" s="25" t="s">
        <v>325</v>
      </c>
      <c r="J73" s="25" t="s">
        <v>32</v>
      </c>
      <c r="K73" s="25" t="s">
        <v>33</v>
      </c>
      <c r="L73" s="25" t="s">
        <v>34</v>
      </c>
      <c r="M73" s="25" t="s">
        <v>160</v>
      </c>
      <c r="N73" s="44"/>
      <c r="O73" s="38"/>
      <c r="P73" s="45"/>
      <c r="Q73" s="40" t="s">
        <v>310</v>
      </c>
    </row>
    <row r="74" spans="1:17" s="1" customFormat="1" ht="63" x14ac:dyDescent="0.25">
      <c r="A74" s="25">
        <v>56</v>
      </c>
      <c r="B74" s="37" t="s">
        <v>26</v>
      </c>
      <c r="C74" s="25" t="s">
        <v>227</v>
      </c>
      <c r="D74" s="25" t="s">
        <v>195</v>
      </c>
      <c r="E74" s="25" t="s">
        <v>228</v>
      </c>
      <c r="F74" s="25" t="s">
        <v>377</v>
      </c>
      <c r="G74" s="25" t="s">
        <v>176</v>
      </c>
      <c r="H74" s="25" t="s">
        <v>164</v>
      </c>
      <c r="I74" s="25" t="s">
        <v>325</v>
      </c>
      <c r="J74" s="25" t="s">
        <v>32</v>
      </c>
      <c r="K74" s="25" t="s">
        <v>33</v>
      </c>
      <c r="L74" s="25" t="s">
        <v>34</v>
      </c>
      <c r="M74" s="25" t="s">
        <v>160</v>
      </c>
      <c r="N74" s="44">
        <v>70</v>
      </c>
      <c r="O74" s="38">
        <v>892.86</v>
      </c>
      <c r="P74" s="45">
        <f t="shared" si="0"/>
        <v>62500.200000000004</v>
      </c>
      <c r="Q74" s="40" t="s">
        <v>311</v>
      </c>
    </row>
    <row r="75" spans="1:17" s="1" customFormat="1" ht="48" customHeight="1" x14ac:dyDescent="0.25">
      <c r="A75" s="25">
        <v>57</v>
      </c>
      <c r="B75" s="37" t="s">
        <v>26</v>
      </c>
      <c r="C75" s="25" t="s">
        <v>229</v>
      </c>
      <c r="D75" s="25" t="s">
        <v>196</v>
      </c>
      <c r="E75" s="25" t="s">
        <v>196</v>
      </c>
      <c r="F75" s="25" t="s">
        <v>196</v>
      </c>
      <c r="G75" s="25" t="s">
        <v>176</v>
      </c>
      <c r="H75" s="25" t="s">
        <v>164</v>
      </c>
      <c r="I75" s="25" t="s">
        <v>325</v>
      </c>
      <c r="J75" s="25" t="s">
        <v>32</v>
      </c>
      <c r="K75" s="25" t="s">
        <v>33</v>
      </c>
      <c r="L75" s="25" t="s">
        <v>34</v>
      </c>
      <c r="M75" s="25" t="s">
        <v>160</v>
      </c>
      <c r="N75" s="44">
        <v>2</v>
      </c>
      <c r="O75" s="38">
        <v>51900</v>
      </c>
      <c r="P75" s="45">
        <f t="shared" si="0"/>
        <v>103800</v>
      </c>
      <c r="Q75" s="40" t="s">
        <v>311</v>
      </c>
    </row>
    <row r="76" spans="1:17" s="1" customFormat="1" ht="48" customHeight="1" x14ac:dyDescent="0.25">
      <c r="A76" s="25">
        <v>58</v>
      </c>
      <c r="B76" s="37" t="s">
        <v>26</v>
      </c>
      <c r="C76" s="25" t="s">
        <v>229</v>
      </c>
      <c r="D76" s="25" t="s">
        <v>197</v>
      </c>
      <c r="E76" s="25" t="s">
        <v>197</v>
      </c>
      <c r="F76" s="25" t="s">
        <v>197</v>
      </c>
      <c r="G76" s="25" t="s">
        <v>176</v>
      </c>
      <c r="H76" s="25" t="s">
        <v>164</v>
      </c>
      <c r="I76" s="25" t="s">
        <v>325</v>
      </c>
      <c r="J76" s="25" t="s">
        <v>32</v>
      </c>
      <c r="K76" s="25" t="s">
        <v>33</v>
      </c>
      <c r="L76" s="25" t="s">
        <v>34</v>
      </c>
      <c r="M76" s="25" t="s">
        <v>160</v>
      </c>
      <c r="N76" s="44">
        <v>2</v>
      </c>
      <c r="O76" s="38">
        <v>51900</v>
      </c>
      <c r="P76" s="45">
        <f t="shared" si="0"/>
        <v>103800</v>
      </c>
      <c r="Q76" s="40" t="s">
        <v>311</v>
      </c>
    </row>
    <row r="77" spans="1:17" s="1" customFormat="1" ht="48" customHeight="1" x14ac:dyDescent="0.25">
      <c r="A77" s="25">
        <v>59</v>
      </c>
      <c r="B77" s="37" t="s">
        <v>26</v>
      </c>
      <c r="C77" s="25" t="s">
        <v>229</v>
      </c>
      <c r="D77" s="25" t="s">
        <v>198</v>
      </c>
      <c r="E77" s="25" t="s">
        <v>198</v>
      </c>
      <c r="F77" s="25" t="s">
        <v>198</v>
      </c>
      <c r="G77" s="25" t="s">
        <v>176</v>
      </c>
      <c r="H77" s="25" t="s">
        <v>164</v>
      </c>
      <c r="I77" s="25" t="s">
        <v>325</v>
      </c>
      <c r="J77" s="25" t="s">
        <v>32</v>
      </c>
      <c r="K77" s="25" t="s">
        <v>33</v>
      </c>
      <c r="L77" s="25" t="s">
        <v>34</v>
      </c>
      <c r="M77" s="25" t="s">
        <v>160</v>
      </c>
      <c r="N77" s="44">
        <v>2</v>
      </c>
      <c r="O77" s="38">
        <v>51900</v>
      </c>
      <c r="P77" s="45">
        <f t="shared" si="0"/>
        <v>103800</v>
      </c>
      <c r="Q77" s="40" t="s">
        <v>311</v>
      </c>
    </row>
    <row r="78" spans="1:17" s="1" customFormat="1" ht="48" customHeight="1" x14ac:dyDescent="0.25">
      <c r="A78" s="25">
        <v>60</v>
      </c>
      <c r="B78" s="37" t="s">
        <v>26</v>
      </c>
      <c r="C78" s="25" t="s">
        <v>230</v>
      </c>
      <c r="D78" s="25" t="s">
        <v>199</v>
      </c>
      <c r="E78" s="25" t="s">
        <v>199</v>
      </c>
      <c r="F78" s="25" t="s">
        <v>199</v>
      </c>
      <c r="G78" s="25" t="s">
        <v>176</v>
      </c>
      <c r="H78" s="25" t="s">
        <v>164</v>
      </c>
      <c r="I78" s="25" t="s">
        <v>325</v>
      </c>
      <c r="J78" s="25" t="s">
        <v>32</v>
      </c>
      <c r="K78" s="25" t="s">
        <v>33</v>
      </c>
      <c r="L78" s="25" t="s">
        <v>34</v>
      </c>
      <c r="M78" s="25" t="s">
        <v>160</v>
      </c>
      <c r="N78" s="44">
        <v>4</v>
      </c>
      <c r="O78" s="38">
        <v>31330.000000000004</v>
      </c>
      <c r="P78" s="45">
        <f t="shared" si="0"/>
        <v>125320.00000000001</v>
      </c>
      <c r="Q78" s="40" t="s">
        <v>311</v>
      </c>
    </row>
    <row r="79" spans="1:17" s="7" customFormat="1" ht="48" customHeight="1" x14ac:dyDescent="0.25">
      <c r="A79" s="46">
        <v>61</v>
      </c>
      <c r="B79" s="37" t="s">
        <v>26</v>
      </c>
      <c r="C79" s="25" t="s">
        <v>230</v>
      </c>
      <c r="D79" s="25" t="s">
        <v>200</v>
      </c>
      <c r="E79" s="25" t="s">
        <v>200</v>
      </c>
      <c r="F79" s="25" t="s">
        <v>200</v>
      </c>
      <c r="G79" s="25" t="s">
        <v>176</v>
      </c>
      <c r="H79" s="25" t="s">
        <v>164</v>
      </c>
      <c r="I79" s="46" t="s">
        <v>325</v>
      </c>
      <c r="J79" s="46" t="s">
        <v>32</v>
      </c>
      <c r="K79" s="46" t="s">
        <v>33</v>
      </c>
      <c r="L79" s="46" t="s">
        <v>34</v>
      </c>
      <c r="M79" s="46" t="s">
        <v>160</v>
      </c>
      <c r="N79" s="47">
        <v>7</v>
      </c>
      <c r="O79" s="48">
        <v>10000</v>
      </c>
      <c r="P79" s="49">
        <f t="shared" si="0"/>
        <v>70000</v>
      </c>
      <c r="Q79" s="40" t="s">
        <v>311</v>
      </c>
    </row>
    <row r="80" spans="1:17" s="1" customFormat="1" ht="57.75" customHeight="1" x14ac:dyDescent="0.25">
      <c r="A80" s="40">
        <v>62</v>
      </c>
      <c r="B80" s="37" t="s">
        <v>26</v>
      </c>
      <c r="C80" s="25" t="s">
        <v>230</v>
      </c>
      <c r="D80" s="25" t="s">
        <v>201</v>
      </c>
      <c r="E80" s="25" t="s">
        <v>201</v>
      </c>
      <c r="F80" s="25" t="s">
        <v>201</v>
      </c>
      <c r="G80" s="25" t="s">
        <v>176</v>
      </c>
      <c r="H80" s="25" t="s">
        <v>164</v>
      </c>
      <c r="I80" s="40" t="s">
        <v>325</v>
      </c>
      <c r="J80" s="40" t="s">
        <v>32</v>
      </c>
      <c r="K80" s="40" t="s">
        <v>33</v>
      </c>
      <c r="L80" s="40" t="s">
        <v>34</v>
      </c>
      <c r="M80" s="40" t="s">
        <v>160</v>
      </c>
      <c r="N80" s="44">
        <v>2</v>
      </c>
      <c r="O80" s="38">
        <v>8900</v>
      </c>
      <c r="P80" s="50">
        <f t="shared" si="0"/>
        <v>17800</v>
      </c>
      <c r="Q80" s="40" t="s">
        <v>311</v>
      </c>
    </row>
    <row r="81" spans="1:17" s="1" customFormat="1" ht="57.75" customHeight="1" x14ac:dyDescent="0.25">
      <c r="A81" s="40">
        <v>63</v>
      </c>
      <c r="B81" s="37" t="s">
        <v>26</v>
      </c>
      <c r="C81" s="25" t="s">
        <v>277</v>
      </c>
      <c r="D81" s="25" t="s">
        <v>276</v>
      </c>
      <c r="E81" s="25" t="s">
        <v>278</v>
      </c>
      <c r="F81" s="25" t="s">
        <v>278</v>
      </c>
      <c r="G81" s="25" t="s">
        <v>167</v>
      </c>
      <c r="H81" s="25" t="s">
        <v>274</v>
      </c>
      <c r="I81" s="40" t="s">
        <v>325</v>
      </c>
      <c r="J81" s="40" t="s">
        <v>32</v>
      </c>
      <c r="K81" s="40" t="s">
        <v>33</v>
      </c>
      <c r="L81" s="40" t="s">
        <v>34</v>
      </c>
      <c r="M81" s="40" t="s">
        <v>160</v>
      </c>
      <c r="N81" s="44"/>
      <c r="O81" s="38"/>
      <c r="P81" s="50"/>
      <c r="Q81" s="40" t="s">
        <v>310</v>
      </c>
    </row>
    <row r="82" spans="1:17" s="1" customFormat="1" ht="65.25" customHeight="1" x14ac:dyDescent="0.25">
      <c r="A82" s="40">
        <v>64</v>
      </c>
      <c r="B82" s="37" t="s">
        <v>26</v>
      </c>
      <c r="C82" s="25" t="s">
        <v>315</v>
      </c>
      <c r="D82" s="25" t="s">
        <v>316</v>
      </c>
      <c r="E82" s="25" t="s">
        <v>317</v>
      </c>
      <c r="F82" s="25" t="s">
        <v>317</v>
      </c>
      <c r="G82" s="25" t="s">
        <v>176</v>
      </c>
      <c r="H82" s="25" t="s">
        <v>382</v>
      </c>
      <c r="I82" s="25" t="s">
        <v>325</v>
      </c>
      <c r="J82" s="40" t="s">
        <v>32</v>
      </c>
      <c r="K82" s="25" t="s">
        <v>33</v>
      </c>
      <c r="L82" s="25" t="s">
        <v>34</v>
      </c>
      <c r="M82" s="25" t="s">
        <v>160</v>
      </c>
      <c r="N82" s="44">
        <v>2</v>
      </c>
      <c r="O82" s="38">
        <v>446.43</v>
      </c>
      <c r="P82" s="45">
        <f>N82*O82</f>
        <v>892.86</v>
      </c>
      <c r="Q82" s="40" t="s">
        <v>311</v>
      </c>
    </row>
    <row r="83" spans="1:17" s="1" customFormat="1" ht="57.75" customHeight="1" x14ac:dyDescent="0.25">
      <c r="A83" s="40">
        <v>65</v>
      </c>
      <c r="B83" s="37" t="s">
        <v>26</v>
      </c>
      <c r="C83" s="25" t="s">
        <v>315</v>
      </c>
      <c r="D83" s="25" t="s">
        <v>316</v>
      </c>
      <c r="E83" s="25" t="s">
        <v>318</v>
      </c>
      <c r="F83" s="25" t="s">
        <v>318</v>
      </c>
      <c r="G83" s="25" t="s">
        <v>176</v>
      </c>
      <c r="H83" s="25" t="s">
        <v>382</v>
      </c>
      <c r="I83" s="25" t="s">
        <v>325</v>
      </c>
      <c r="J83" s="40" t="s">
        <v>32</v>
      </c>
      <c r="K83" s="25" t="s">
        <v>33</v>
      </c>
      <c r="L83" s="25" t="s">
        <v>34</v>
      </c>
      <c r="M83" s="25" t="s">
        <v>160</v>
      </c>
      <c r="N83" s="44">
        <v>1</v>
      </c>
      <c r="O83" s="38">
        <v>446.43</v>
      </c>
      <c r="P83" s="45">
        <f t="shared" ref="P83:P94" si="1">N83*O83</f>
        <v>446.43</v>
      </c>
      <c r="Q83" s="40" t="s">
        <v>311</v>
      </c>
    </row>
    <row r="84" spans="1:17" s="1" customFormat="1" ht="72.75" customHeight="1" x14ac:dyDescent="0.25">
      <c r="A84" s="40">
        <v>66</v>
      </c>
      <c r="B84" s="37" t="s">
        <v>26</v>
      </c>
      <c r="C84" s="25" t="s">
        <v>315</v>
      </c>
      <c r="D84" s="25" t="s">
        <v>316</v>
      </c>
      <c r="E84" s="25" t="s">
        <v>319</v>
      </c>
      <c r="F84" s="25" t="s">
        <v>319</v>
      </c>
      <c r="G84" s="25" t="s">
        <v>176</v>
      </c>
      <c r="H84" s="25" t="s">
        <v>164</v>
      </c>
      <c r="I84" s="40" t="s">
        <v>325</v>
      </c>
      <c r="J84" s="40" t="s">
        <v>32</v>
      </c>
      <c r="K84" s="40" t="s">
        <v>33</v>
      </c>
      <c r="L84" s="40" t="s">
        <v>34</v>
      </c>
      <c r="M84" s="40" t="s">
        <v>160</v>
      </c>
      <c r="N84" s="44">
        <v>0</v>
      </c>
      <c r="O84" s="38">
        <v>0</v>
      </c>
      <c r="P84" s="45">
        <f t="shared" si="1"/>
        <v>0</v>
      </c>
      <c r="Q84" s="40" t="s">
        <v>524</v>
      </c>
    </row>
    <row r="85" spans="1:17" s="1" customFormat="1" ht="66.75" customHeight="1" x14ac:dyDescent="0.25">
      <c r="A85" s="40">
        <v>67</v>
      </c>
      <c r="B85" s="37" t="s">
        <v>26</v>
      </c>
      <c r="C85" s="40" t="s">
        <v>320</v>
      </c>
      <c r="D85" s="40" t="s">
        <v>354</v>
      </c>
      <c r="E85" s="40" t="s">
        <v>321</v>
      </c>
      <c r="F85" s="40" t="s">
        <v>321</v>
      </c>
      <c r="G85" s="40" t="s">
        <v>176</v>
      </c>
      <c r="H85" s="40" t="s">
        <v>382</v>
      </c>
      <c r="I85" s="40" t="s">
        <v>325</v>
      </c>
      <c r="J85" s="40" t="s">
        <v>32</v>
      </c>
      <c r="K85" s="40" t="s">
        <v>33</v>
      </c>
      <c r="L85" s="40" t="s">
        <v>34</v>
      </c>
      <c r="M85" s="40" t="s">
        <v>160</v>
      </c>
      <c r="N85" s="44">
        <v>6</v>
      </c>
      <c r="O85" s="38">
        <v>358.89</v>
      </c>
      <c r="P85" s="45">
        <f t="shared" si="1"/>
        <v>2153.34</v>
      </c>
      <c r="Q85" s="40" t="s">
        <v>311</v>
      </c>
    </row>
    <row r="86" spans="1:17" s="1" customFormat="1" ht="69" customHeight="1" x14ac:dyDescent="0.25">
      <c r="A86" s="40">
        <v>68</v>
      </c>
      <c r="B86" s="37" t="s">
        <v>26</v>
      </c>
      <c r="C86" s="40" t="s">
        <v>322</v>
      </c>
      <c r="D86" s="40" t="s">
        <v>328</v>
      </c>
      <c r="E86" s="40" t="s">
        <v>329</v>
      </c>
      <c r="F86" s="40" t="s">
        <v>369</v>
      </c>
      <c r="G86" s="40" t="s">
        <v>176</v>
      </c>
      <c r="H86" s="40" t="s">
        <v>163</v>
      </c>
      <c r="I86" s="40" t="s">
        <v>325</v>
      </c>
      <c r="J86" s="40" t="s">
        <v>32</v>
      </c>
      <c r="K86" s="40" t="s">
        <v>33</v>
      </c>
      <c r="L86" s="40" t="s">
        <v>34</v>
      </c>
      <c r="M86" s="40" t="s">
        <v>160</v>
      </c>
      <c r="N86" s="44">
        <v>4</v>
      </c>
      <c r="O86" s="38">
        <v>383.93</v>
      </c>
      <c r="P86" s="45">
        <f t="shared" si="1"/>
        <v>1535.72</v>
      </c>
      <c r="Q86" s="40" t="s">
        <v>523</v>
      </c>
    </row>
    <row r="87" spans="1:17" s="1" customFormat="1" ht="69" customHeight="1" x14ac:dyDescent="0.25">
      <c r="A87" s="46">
        <v>69</v>
      </c>
      <c r="B87" s="51" t="s">
        <v>26</v>
      </c>
      <c r="C87" s="40" t="s">
        <v>323</v>
      </c>
      <c r="D87" s="46" t="s">
        <v>353</v>
      </c>
      <c r="E87" s="46" t="s">
        <v>324</v>
      </c>
      <c r="F87" s="46" t="s">
        <v>324</v>
      </c>
      <c r="G87" s="46" t="s">
        <v>176</v>
      </c>
      <c r="H87" s="46" t="s">
        <v>382</v>
      </c>
      <c r="I87" s="46" t="s">
        <v>325</v>
      </c>
      <c r="J87" s="46" t="s">
        <v>32</v>
      </c>
      <c r="K87" s="46" t="s">
        <v>33</v>
      </c>
      <c r="L87" s="46" t="s">
        <v>34</v>
      </c>
      <c r="M87" s="46" t="s">
        <v>160</v>
      </c>
      <c r="N87" s="47">
        <v>5</v>
      </c>
      <c r="O87" s="48">
        <v>1071.43</v>
      </c>
      <c r="P87" s="49">
        <f t="shared" si="1"/>
        <v>5357.1500000000005</v>
      </c>
      <c r="Q87" s="40" t="s">
        <v>311</v>
      </c>
    </row>
    <row r="88" spans="1:17" s="1" customFormat="1" ht="75" customHeight="1" x14ac:dyDescent="0.25">
      <c r="A88" s="40">
        <v>70</v>
      </c>
      <c r="B88" s="52" t="s">
        <v>26</v>
      </c>
      <c r="C88" s="53" t="s">
        <v>343</v>
      </c>
      <c r="D88" s="40" t="s">
        <v>344</v>
      </c>
      <c r="E88" s="40" t="s">
        <v>345</v>
      </c>
      <c r="F88" s="40" t="s">
        <v>341</v>
      </c>
      <c r="G88" s="40" t="s">
        <v>176</v>
      </c>
      <c r="H88" s="40" t="s">
        <v>163</v>
      </c>
      <c r="I88" s="46" t="s">
        <v>325</v>
      </c>
      <c r="J88" s="46" t="s">
        <v>32</v>
      </c>
      <c r="K88" s="46" t="s">
        <v>108</v>
      </c>
      <c r="L88" s="46" t="s">
        <v>34</v>
      </c>
      <c r="M88" s="40" t="s">
        <v>160</v>
      </c>
      <c r="N88" s="44">
        <v>2</v>
      </c>
      <c r="O88" s="38">
        <v>80000</v>
      </c>
      <c r="P88" s="50">
        <f t="shared" si="1"/>
        <v>160000</v>
      </c>
      <c r="Q88" s="27" t="s">
        <v>378</v>
      </c>
    </row>
    <row r="89" spans="1:17" s="1" customFormat="1" ht="66.75" customHeight="1" x14ac:dyDescent="0.25">
      <c r="A89" s="40">
        <v>71</v>
      </c>
      <c r="B89" s="52" t="s">
        <v>26</v>
      </c>
      <c r="C89" s="53" t="s">
        <v>372</v>
      </c>
      <c r="D89" s="40" t="s">
        <v>373</v>
      </c>
      <c r="E89" s="40" t="s">
        <v>374</v>
      </c>
      <c r="F89" s="40" t="s">
        <v>461</v>
      </c>
      <c r="G89" s="40" t="s">
        <v>176</v>
      </c>
      <c r="H89" s="40" t="s">
        <v>163</v>
      </c>
      <c r="I89" s="40" t="s">
        <v>325</v>
      </c>
      <c r="J89" s="46" t="s">
        <v>32</v>
      </c>
      <c r="K89" s="40" t="s">
        <v>33</v>
      </c>
      <c r="L89" s="46" t="s">
        <v>34</v>
      </c>
      <c r="M89" s="40" t="s">
        <v>161</v>
      </c>
      <c r="N89" s="44">
        <v>2</v>
      </c>
      <c r="O89" s="38">
        <v>5588.36</v>
      </c>
      <c r="P89" s="54">
        <f t="shared" si="1"/>
        <v>11176.72</v>
      </c>
      <c r="Q89" s="40" t="s">
        <v>525</v>
      </c>
    </row>
    <row r="90" spans="1:17" s="1" customFormat="1" ht="65.25" customHeight="1" x14ac:dyDescent="0.25">
      <c r="A90" s="40">
        <v>72</v>
      </c>
      <c r="B90" s="52" t="s">
        <v>26</v>
      </c>
      <c r="C90" s="53" t="s">
        <v>49</v>
      </c>
      <c r="D90" s="40" t="s">
        <v>50</v>
      </c>
      <c r="E90" s="40" t="s">
        <v>51</v>
      </c>
      <c r="F90" s="40" t="s">
        <v>370</v>
      </c>
      <c r="G90" s="40" t="s">
        <v>176</v>
      </c>
      <c r="H90" s="40" t="s">
        <v>163</v>
      </c>
      <c r="I90" s="40" t="s">
        <v>325</v>
      </c>
      <c r="J90" s="46" t="s">
        <v>32</v>
      </c>
      <c r="K90" s="40" t="s">
        <v>33</v>
      </c>
      <c r="L90" s="46" t="s">
        <v>34</v>
      </c>
      <c r="M90" s="40" t="s">
        <v>160</v>
      </c>
      <c r="N90" s="44">
        <v>1350</v>
      </c>
      <c r="O90" s="38">
        <v>142.86000000000001</v>
      </c>
      <c r="P90" s="54">
        <f t="shared" si="1"/>
        <v>192861.00000000003</v>
      </c>
      <c r="Q90" s="40" t="s">
        <v>525</v>
      </c>
    </row>
    <row r="91" spans="1:17" s="1" customFormat="1" ht="57.75" customHeight="1" x14ac:dyDescent="0.25">
      <c r="A91" s="40">
        <v>73</v>
      </c>
      <c r="B91" s="52" t="s">
        <v>26</v>
      </c>
      <c r="C91" s="53" t="s">
        <v>261</v>
      </c>
      <c r="D91" s="40" t="s">
        <v>375</v>
      </c>
      <c r="E91" s="40" t="s">
        <v>263</v>
      </c>
      <c r="F91" s="40" t="s">
        <v>371</v>
      </c>
      <c r="G91" s="40" t="s">
        <v>176</v>
      </c>
      <c r="H91" s="40" t="s">
        <v>163</v>
      </c>
      <c r="I91" s="40" t="s">
        <v>325</v>
      </c>
      <c r="J91" s="46" t="s">
        <v>32</v>
      </c>
      <c r="K91" s="40" t="s">
        <v>33</v>
      </c>
      <c r="L91" s="46" t="s">
        <v>34</v>
      </c>
      <c r="M91" s="40" t="s">
        <v>160</v>
      </c>
      <c r="N91" s="44">
        <v>2</v>
      </c>
      <c r="O91" s="38">
        <v>361.61</v>
      </c>
      <c r="P91" s="54">
        <f t="shared" si="1"/>
        <v>723.22</v>
      </c>
      <c r="Q91" s="40" t="s">
        <v>525</v>
      </c>
    </row>
    <row r="92" spans="1:17" s="1" customFormat="1" ht="66.75" customHeight="1" x14ac:dyDescent="0.25">
      <c r="A92" s="55">
        <v>74</v>
      </c>
      <c r="B92" s="52" t="s">
        <v>26</v>
      </c>
      <c r="C92" s="53" t="s">
        <v>261</v>
      </c>
      <c r="D92" s="40" t="s">
        <v>375</v>
      </c>
      <c r="E92" s="40" t="s">
        <v>263</v>
      </c>
      <c r="F92" s="40" t="s">
        <v>504</v>
      </c>
      <c r="G92" s="40" t="s">
        <v>176</v>
      </c>
      <c r="H92" s="40" t="s">
        <v>163</v>
      </c>
      <c r="I92" s="40" t="s">
        <v>325</v>
      </c>
      <c r="J92" s="46" t="s">
        <v>32</v>
      </c>
      <c r="K92" s="40" t="s">
        <v>33</v>
      </c>
      <c r="L92" s="46" t="s">
        <v>34</v>
      </c>
      <c r="M92" s="40" t="s">
        <v>160</v>
      </c>
      <c r="N92" s="44">
        <v>2</v>
      </c>
      <c r="O92" s="38">
        <v>361.61</v>
      </c>
      <c r="P92" s="54">
        <f t="shared" si="1"/>
        <v>723.22</v>
      </c>
      <c r="Q92" s="40" t="s">
        <v>525</v>
      </c>
    </row>
    <row r="93" spans="1:17" s="1" customFormat="1" ht="67.5" customHeight="1" x14ac:dyDescent="0.25">
      <c r="A93" s="55">
        <v>75</v>
      </c>
      <c r="B93" s="52" t="s">
        <v>26</v>
      </c>
      <c r="C93" s="53" t="s">
        <v>36</v>
      </c>
      <c r="D93" s="40" t="s">
        <v>244</v>
      </c>
      <c r="E93" s="40" t="s">
        <v>37</v>
      </c>
      <c r="F93" s="40" t="s">
        <v>462</v>
      </c>
      <c r="G93" s="40" t="s">
        <v>176</v>
      </c>
      <c r="H93" s="40" t="s">
        <v>163</v>
      </c>
      <c r="I93" s="40" t="s">
        <v>325</v>
      </c>
      <c r="J93" s="46" t="s">
        <v>32</v>
      </c>
      <c r="K93" s="40" t="s">
        <v>33</v>
      </c>
      <c r="L93" s="46" t="s">
        <v>34</v>
      </c>
      <c r="M93" s="40" t="s">
        <v>160</v>
      </c>
      <c r="N93" s="44">
        <v>30</v>
      </c>
      <c r="O93" s="38">
        <v>290.18</v>
      </c>
      <c r="P93" s="54">
        <f t="shared" si="1"/>
        <v>8705.4</v>
      </c>
      <c r="Q93" s="56" t="s">
        <v>525</v>
      </c>
    </row>
    <row r="94" spans="1:17" s="1" customFormat="1" ht="57.75" customHeight="1" x14ac:dyDescent="0.25">
      <c r="A94" s="55">
        <v>76</v>
      </c>
      <c r="B94" s="52" t="s">
        <v>26</v>
      </c>
      <c r="C94" s="53" t="s">
        <v>103</v>
      </c>
      <c r="D94" s="40" t="s">
        <v>50</v>
      </c>
      <c r="E94" s="40" t="s">
        <v>87</v>
      </c>
      <c r="F94" s="40" t="s">
        <v>498</v>
      </c>
      <c r="G94" s="40" t="s">
        <v>176</v>
      </c>
      <c r="H94" s="40" t="s">
        <v>382</v>
      </c>
      <c r="I94" s="40" t="s">
        <v>325</v>
      </c>
      <c r="J94" s="40" t="s">
        <v>32</v>
      </c>
      <c r="K94" s="40" t="s">
        <v>33</v>
      </c>
      <c r="L94" s="46" t="s">
        <v>34</v>
      </c>
      <c r="M94" s="40" t="s">
        <v>160</v>
      </c>
      <c r="N94" s="44">
        <v>65</v>
      </c>
      <c r="O94" s="38">
        <v>517.86</v>
      </c>
      <c r="P94" s="54">
        <f t="shared" si="1"/>
        <v>33660.9</v>
      </c>
      <c r="Q94" s="56" t="s">
        <v>525</v>
      </c>
    </row>
    <row r="95" spans="1:17" s="1" customFormat="1" ht="66.75" customHeight="1" x14ac:dyDescent="0.25">
      <c r="A95" s="40">
        <v>77</v>
      </c>
      <c r="B95" s="52" t="s">
        <v>26</v>
      </c>
      <c r="C95" s="53" t="s">
        <v>380</v>
      </c>
      <c r="D95" s="40" t="s">
        <v>381</v>
      </c>
      <c r="E95" s="40" t="s">
        <v>90</v>
      </c>
      <c r="F95" s="40" t="s">
        <v>379</v>
      </c>
      <c r="G95" s="40" t="s">
        <v>176</v>
      </c>
      <c r="H95" s="40" t="s">
        <v>163</v>
      </c>
      <c r="I95" s="40" t="s">
        <v>325</v>
      </c>
      <c r="J95" s="40" t="s">
        <v>32</v>
      </c>
      <c r="K95" s="40" t="s">
        <v>33</v>
      </c>
      <c r="L95" s="46" t="s">
        <v>34</v>
      </c>
      <c r="M95" s="40" t="s">
        <v>160</v>
      </c>
      <c r="N95" s="44">
        <v>10</v>
      </c>
      <c r="O95" s="38">
        <v>410.71</v>
      </c>
      <c r="P95" s="54">
        <f t="shared" ref="P95:P109" si="2">N95*O95</f>
        <v>4107.0999999999995</v>
      </c>
      <c r="Q95" s="56" t="s">
        <v>525</v>
      </c>
    </row>
    <row r="96" spans="1:17" s="1" customFormat="1" ht="69" customHeight="1" x14ac:dyDescent="0.25">
      <c r="A96" s="40">
        <v>78</v>
      </c>
      <c r="B96" s="52" t="s">
        <v>26</v>
      </c>
      <c r="C96" s="57" t="s">
        <v>493</v>
      </c>
      <c r="D96" s="58" t="s">
        <v>494</v>
      </c>
      <c r="E96" s="58" t="s">
        <v>495</v>
      </c>
      <c r="F96" s="40" t="s">
        <v>509</v>
      </c>
      <c r="G96" s="40" t="s">
        <v>176</v>
      </c>
      <c r="H96" s="40" t="s">
        <v>163</v>
      </c>
      <c r="I96" s="40" t="s">
        <v>325</v>
      </c>
      <c r="J96" s="40" t="s">
        <v>32</v>
      </c>
      <c r="K96" s="40" t="s">
        <v>33</v>
      </c>
      <c r="L96" s="46" t="s">
        <v>34</v>
      </c>
      <c r="M96" s="40" t="s">
        <v>160</v>
      </c>
      <c r="N96" s="44">
        <v>20</v>
      </c>
      <c r="O96" s="38">
        <v>982.14</v>
      </c>
      <c r="P96" s="54">
        <f t="shared" si="2"/>
        <v>19642.8</v>
      </c>
      <c r="Q96" s="56" t="s">
        <v>525</v>
      </c>
    </row>
    <row r="97" spans="1:17" s="1" customFormat="1" ht="70.5" customHeight="1" x14ac:dyDescent="0.25">
      <c r="A97" s="40">
        <v>79</v>
      </c>
      <c r="B97" s="52" t="s">
        <v>26</v>
      </c>
      <c r="C97" s="53" t="s">
        <v>216</v>
      </c>
      <c r="D97" s="40" t="s">
        <v>474</v>
      </c>
      <c r="E97" s="40" t="s">
        <v>475</v>
      </c>
      <c r="F97" s="40" t="s">
        <v>499</v>
      </c>
      <c r="G97" s="40" t="s">
        <v>176</v>
      </c>
      <c r="H97" s="40" t="s">
        <v>163</v>
      </c>
      <c r="I97" s="40" t="s">
        <v>325</v>
      </c>
      <c r="J97" s="40" t="s">
        <v>32</v>
      </c>
      <c r="K97" s="40" t="s">
        <v>33</v>
      </c>
      <c r="L97" s="46" t="s">
        <v>34</v>
      </c>
      <c r="M97" s="40" t="s">
        <v>160</v>
      </c>
      <c r="N97" s="44">
        <v>6</v>
      </c>
      <c r="O97" s="38">
        <v>4303</v>
      </c>
      <c r="P97" s="54">
        <f t="shared" si="2"/>
        <v>25818</v>
      </c>
      <c r="Q97" s="56" t="s">
        <v>525</v>
      </c>
    </row>
    <row r="98" spans="1:17" s="1" customFormat="1" ht="71.25" customHeight="1" x14ac:dyDescent="0.25">
      <c r="A98" s="40">
        <v>80</v>
      </c>
      <c r="B98" s="52" t="s">
        <v>26</v>
      </c>
      <c r="C98" s="53" t="s">
        <v>476</v>
      </c>
      <c r="D98" s="40" t="s">
        <v>477</v>
      </c>
      <c r="E98" s="40" t="s">
        <v>478</v>
      </c>
      <c r="F98" s="40" t="s">
        <v>466</v>
      </c>
      <c r="G98" s="40" t="s">
        <v>176</v>
      </c>
      <c r="H98" s="40" t="s">
        <v>163</v>
      </c>
      <c r="I98" s="40" t="s">
        <v>325</v>
      </c>
      <c r="J98" s="40" t="s">
        <v>32</v>
      </c>
      <c r="K98" s="40" t="s">
        <v>33</v>
      </c>
      <c r="L98" s="46" t="s">
        <v>34</v>
      </c>
      <c r="M98" s="40" t="s">
        <v>161</v>
      </c>
      <c r="N98" s="44">
        <v>1</v>
      </c>
      <c r="O98" s="38">
        <v>562.5</v>
      </c>
      <c r="P98" s="54">
        <f t="shared" si="2"/>
        <v>562.5</v>
      </c>
      <c r="Q98" s="56" t="s">
        <v>525</v>
      </c>
    </row>
    <row r="99" spans="1:17" s="1" customFormat="1" ht="71.25" customHeight="1" x14ac:dyDescent="0.25">
      <c r="A99" s="40">
        <v>81</v>
      </c>
      <c r="B99" s="52" t="s">
        <v>26</v>
      </c>
      <c r="C99" s="53" t="s">
        <v>84</v>
      </c>
      <c r="D99" s="40" t="s">
        <v>85</v>
      </c>
      <c r="E99" s="40" t="s">
        <v>86</v>
      </c>
      <c r="F99" s="40" t="s">
        <v>169</v>
      </c>
      <c r="G99" s="40" t="s">
        <v>176</v>
      </c>
      <c r="H99" s="40" t="s">
        <v>163</v>
      </c>
      <c r="I99" s="40" t="s">
        <v>325</v>
      </c>
      <c r="J99" s="40" t="s">
        <v>32</v>
      </c>
      <c r="K99" s="40" t="s">
        <v>33</v>
      </c>
      <c r="L99" s="46" t="s">
        <v>34</v>
      </c>
      <c r="M99" s="40" t="s">
        <v>160</v>
      </c>
      <c r="N99" s="44">
        <v>5</v>
      </c>
      <c r="O99" s="38">
        <v>2223.21</v>
      </c>
      <c r="P99" s="54">
        <f t="shared" si="2"/>
        <v>11116.05</v>
      </c>
      <c r="Q99" s="56" t="s">
        <v>525</v>
      </c>
    </row>
    <row r="100" spans="1:17" s="1" customFormat="1" ht="67.5" customHeight="1" x14ac:dyDescent="0.25">
      <c r="A100" s="40">
        <v>82</v>
      </c>
      <c r="B100" s="52" t="s">
        <v>26</v>
      </c>
      <c r="C100" s="53" t="s">
        <v>253</v>
      </c>
      <c r="D100" s="40" t="s">
        <v>254</v>
      </c>
      <c r="E100" s="40" t="s">
        <v>47</v>
      </c>
      <c r="F100" s="40" t="s">
        <v>467</v>
      </c>
      <c r="G100" s="40" t="s">
        <v>176</v>
      </c>
      <c r="H100" s="40" t="s">
        <v>163</v>
      </c>
      <c r="I100" s="40" t="s">
        <v>325</v>
      </c>
      <c r="J100" s="40" t="s">
        <v>32</v>
      </c>
      <c r="K100" s="40" t="s">
        <v>33</v>
      </c>
      <c r="L100" s="46" t="s">
        <v>34</v>
      </c>
      <c r="M100" s="40" t="s">
        <v>160</v>
      </c>
      <c r="N100" s="44">
        <v>50</v>
      </c>
      <c r="O100" s="38">
        <v>71.430000000000007</v>
      </c>
      <c r="P100" s="54">
        <f t="shared" si="2"/>
        <v>3571.5000000000005</v>
      </c>
      <c r="Q100" s="56" t="s">
        <v>525</v>
      </c>
    </row>
    <row r="101" spans="1:17" s="1" customFormat="1" ht="65.25" customHeight="1" x14ac:dyDescent="0.25">
      <c r="A101" s="40">
        <v>83</v>
      </c>
      <c r="B101" s="52" t="s">
        <v>26</v>
      </c>
      <c r="C101" s="53" t="s">
        <v>253</v>
      </c>
      <c r="D101" s="40" t="s">
        <v>254</v>
      </c>
      <c r="E101" s="40" t="s">
        <v>47</v>
      </c>
      <c r="F101" s="40" t="s">
        <v>468</v>
      </c>
      <c r="G101" s="40" t="s">
        <v>176</v>
      </c>
      <c r="H101" s="40" t="s">
        <v>163</v>
      </c>
      <c r="I101" s="40" t="s">
        <v>325</v>
      </c>
      <c r="J101" s="40" t="s">
        <v>32</v>
      </c>
      <c r="K101" s="40" t="s">
        <v>33</v>
      </c>
      <c r="L101" s="46" t="s">
        <v>34</v>
      </c>
      <c r="M101" s="40" t="s">
        <v>160</v>
      </c>
      <c r="N101" s="44">
        <v>100</v>
      </c>
      <c r="O101" s="38">
        <v>49.11</v>
      </c>
      <c r="P101" s="54">
        <f t="shared" si="2"/>
        <v>4911</v>
      </c>
      <c r="Q101" s="56" t="s">
        <v>525</v>
      </c>
    </row>
    <row r="102" spans="1:17" s="1" customFormat="1" ht="71.25" customHeight="1" x14ac:dyDescent="0.25">
      <c r="A102" s="40">
        <v>84</v>
      </c>
      <c r="B102" s="52" t="s">
        <v>26</v>
      </c>
      <c r="C102" s="53" t="s">
        <v>480</v>
      </c>
      <c r="D102" s="40" t="s">
        <v>479</v>
      </c>
      <c r="E102" s="40" t="s">
        <v>37</v>
      </c>
      <c r="F102" s="40" t="s">
        <v>469</v>
      </c>
      <c r="G102" s="40" t="s">
        <v>176</v>
      </c>
      <c r="H102" s="40" t="s">
        <v>163</v>
      </c>
      <c r="I102" s="40" t="s">
        <v>325</v>
      </c>
      <c r="J102" s="40" t="s">
        <v>32</v>
      </c>
      <c r="K102" s="40" t="s">
        <v>33</v>
      </c>
      <c r="L102" s="46" t="s">
        <v>34</v>
      </c>
      <c r="M102" s="40" t="s">
        <v>160</v>
      </c>
      <c r="N102" s="44">
        <v>10</v>
      </c>
      <c r="O102" s="38">
        <v>3196.43</v>
      </c>
      <c r="P102" s="54">
        <f t="shared" si="2"/>
        <v>31964.3</v>
      </c>
      <c r="Q102" s="56" t="s">
        <v>525</v>
      </c>
    </row>
    <row r="103" spans="1:17" s="1" customFormat="1" ht="57.75" customHeight="1" x14ac:dyDescent="0.25">
      <c r="A103" s="40">
        <v>85</v>
      </c>
      <c r="B103" s="52" t="s">
        <v>26</v>
      </c>
      <c r="C103" s="53" t="s">
        <v>480</v>
      </c>
      <c r="D103" s="40" t="s">
        <v>479</v>
      </c>
      <c r="E103" s="40" t="s">
        <v>37</v>
      </c>
      <c r="F103" s="40" t="s">
        <v>481</v>
      </c>
      <c r="G103" s="40" t="s">
        <v>176</v>
      </c>
      <c r="H103" s="40" t="s">
        <v>163</v>
      </c>
      <c r="I103" s="40" t="s">
        <v>325</v>
      </c>
      <c r="J103" s="40" t="s">
        <v>32</v>
      </c>
      <c r="K103" s="40" t="s">
        <v>33</v>
      </c>
      <c r="L103" s="46" t="s">
        <v>34</v>
      </c>
      <c r="M103" s="40" t="s">
        <v>160</v>
      </c>
      <c r="N103" s="44">
        <v>2</v>
      </c>
      <c r="O103" s="38">
        <v>1875</v>
      </c>
      <c r="P103" s="54">
        <f t="shared" si="2"/>
        <v>3750</v>
      </c>
      <c r="Q103" s="56" t="s">
        <v>525</v>
      </c>
    </row>
    <row r="104" spans="1:17" s="1" customFormat="1" ht="66.75" customHeight="1" x14ac:dyDescent="0.25">
      <c r="A104" s="40">
        <v>86</v>
      </c>
      <c r="B104" s="52" t="s">
        <v>26</v>
      </c>
      <c r="C104" s="53" t="s">
        <v>482</v>
      </c>
      <c r="D104" s="40" t="s">
        <v>483</v>
      </c>
      <c r="E104" s="40" t="s">
        <v>484</v>
      </c>
      <c r="F104" s="40" t="s">
        <v>470</v>
      </c>
      <c r="G104" s="40" t="s">
        <v>176</v>
      </c>
      <c r="H104" s="40" t="s">
        <v>163</v>
      </c>
      <c r="I104" s="40" t="s">
        <v>325</v>
      </c>
      <c r="J104" s="40" t="s">
        <v>32</v>
      </c>
      <c r="K104" s="40" t="s">
        <v>33</v>
      </c>
      <c r="L104" s="46" t="s">
        <v>34</v>
      </c>
      <c r="M104" s="40" t="s">
        <v>160</v>
      </c>
      <c r="N104" s="44">
        <v>2</v>
      </c>
      <c r="O104" s="38">
        <v>156.25</v>
      </c>
      <c r="P104" s="54">
        <f t="shared" si="2"/>
        <v>312.5</v>
      </c>
      <c r="Q104" s="56" t="s">
        <v>525</v>
      </c>
    </row>
    <row r="105" spans="1:17" s="1" customFormat="1" ht="67.5" customHeight="1" x14ac:dyDescent="0.25">
      <c r="A105" s="40">
        <v>87</v>
      </c>
      <c r="B105" s="52" t="s">
        <v>26</v>
      </c>
      <c r="C105" s="53" t="s">
        <v>485</v>
      </c>
      <c r="D105" s="40" t="s">
        <v>486</v>
      </c>
      <c r="E105" s="40" t="s">
        <v>487</v>
      </c>
      <c r="F105" s="40" t="s">
        <v>501</v>
      </c>
      <c r="G105" s="40" t="s">
        <v>176</v>
      </c>
      <c r="H105" s="40" t="s">
        <v>163</v>
      </c>
      <c r="I105" s="40" t="s">
        <v>325</v>
      </c>
      <c r="J105" s="40" t="s">
        <v>32</v>
      </c>
      <c r="K105" s="40" t="s">
        <v>33</v>
      </c>
      <c r="L105" s="46" t="s">
        <v>34</v>
      </c>
      <c r="M105" s="40" t="s">
        <v>161</v>
      </c>
      <c r="N105" s="44">
        <v>2</v>
      </c>
      <c r="O105" s="38">
        <v>339.29</v>
      </c>
      <c r="P105" s="54">
        <f t="shared" si="2"/>
        <v>678.58</v>
      </c>
      <c r="Q105" s="56" t="s">
        <v>525</v>
      </c>
    </row>
    <row r="106" spans="1:17" s="1" customFormat="1" ht="71.25" customHeight="1" x14ac:dyDescent="0.25">
      <c r="A106" s="40">
        <v>88</v>
      </c>
      <c r="B106" s="52" t="s">
        <v>26</v>
      </c>
      <c r="C106" s="53" t="s">
        <v>88</v>
      </c>
      <c r="D106" s="40" t="s">
        <v>488</v>
      </c>
      <c r="E106" s="40" t="s">
        <v>487</v>
      </c>
      <c r="F106" s="40" t="s">
        <v>471</v>
      </c>
      <c r="G106" s="40" t="s">
        <v>176</v>
      </c>
      <c r="H106" s="40" t="s">
        <v>163</v>
      </c>
      <c r="I106" s="40" t="s">
        <v>325</v>
      </c>
      <c r="J106" s="40" t="s">
        <v>32</v>
      </c>
      <c r="K106" s="40" t="s">
        <v>33</v>
      </c>
      <c r="L106" s="46" t="s">
        <v>34</v>
      </c>
      <c r="M106" s="40" t="s">
        <v>161</v>
      </c>
      <c r="N106" s="44">
        <v>4</v>
      </c>
      <c r="O106" s="38">
        <v>174.11</v>
      </c>
      <c r="P106" s="54">
        <f t="shared" si="2"/>
        <v>696.44</v>
      </c>
      <c r="Q106" s="56" t="s">
        <v>525</v>
      </c>
    </row>
    <row r="107" spans="1:17" s="1" customFormat="1" ht="71.25" customHeight="1" x14ac:dyDescent="0.25">
      <c r="A107" s="40">
        <v>89</v>
      </c>
      <c r="B107" s="52" t="s">
        <v>26</v>
      </c>
      <c r="C107" s="53" t="s">
        <v>489</v>
      </c>
      <c r="D107" s="40" t="s">
        <v>491</v>
      </c>
      <c r="E107" s="40" t="s">
        <v>492</v>
      </c>
      <c r="F107" s="40" t="s">
        <v>472</v>
      </c>
      <c r="G107" s="40" t="s">
        <v>176</v>
      </c>
      <c r="H107" s="40" t="s">
        <v>163</v>
      </c>
      <c r="I107" s="40" t="s">
        <v>325</v>
      </c>
      <c r="J107" s="40" t="s">
        <v>32</v>
      </c>
      <c r="K107" s="40" t="s">
        <v>33</v>
      </c>
      <c r="L107" s="46" t="s">
        <v>34</v>
      </c>
      <c r="M107" s="40" t="s">
        <v>490</v>
      </c>
      <c r="N107" s="44">
        <v>2</v>
      </c>
      <c r="O107" s="38">
        <v>758.93</v>
      </c>
      <c r="P107" s="54">
        <f t="shared" si="2"/>
        <v>1517.86</v>
      </c>
      <c r="Q107" s="56" t="s">
        <v>525</v>
      </c>
    </row>
    <row r="108" spans="1:17" s="1" customFormat="1" ht="71.25" customHeight="1" x14ac:dyDescent="0.25">
      <c r="A108" s="40">
        <v>90</v>
      </c>
      <c r="B108" s="52" t="s">
        <v>26</v>
      </c>
      <c r="C108" s="53" t="s">
        <v>41</v>
      </c>
      <c r="D108" s="40" t="s">
        <v>42</v>
      </c>
      <c r="E108" s="40" t="s">
        <v>43</v>
      </c>
      <c r="F108" s="40" t="s">
        <v>473</v>
      </c>
      <c r="G108" s="40" t="s">
        <v>176</v>
      </c>
      <c r="H108" s="40" t="s">
        <v>163</v>
      </c>
      <c r="I108" s="40" t="s">
        <v>325</v>
      </c>
      <c r="J108" s="40" t="s">
        <v>32</v>
      </c>
      <c r="K108" s="40" t="s">
        <v>33</v>
      </c>
      <c r="L108" s="46" t="s">
        <v>34</v>
      </c>
      <c r="M108" s="40" t="s">
        <v>161</v>
      </c>
      <c r="N108" s="44">
        <v>50</v>
      </c>
      <c r="O108" s="38">
        <v>142.86000000000001</v>
      </c>
      <c r="P108" s="54">
        <f t="shared" si="2"/>
        <v>7143.0000000000009</v>
      </c>
      <c r="Q108" s="56" t="s">
        <v>525</v>
      </c>
    </row>
    <row r="109" spans="1:17" s="1" customFormat="1" ht="71.25" customHeight="1" x14ac:dyDescent="0.25">
      <c r="A109" s="40">
        <v>91</v>
      </c>
      <c r="B109" s="52" t="s">
        <v>26</v>
      </c>
      <c r="C109" s="53" t="s">
        <v>227</v>
      </c>
      <c r="D109" s="40" t="s">
        <v>195</v>
      </c>
      <c r="E109" s="40" t="s">
        <v>228</v>
      </c>
      <c r="F109" s="40" t="s">
        <v>377</v>
      </c>
      <c r="G109" s="40" t="s">
        <v>176</v>
      </c>
      <c r="H109" s="40" t="s">
        <v>163</v>
      </c>
      <c r="I109" s="40" t="s">
        <v>325</v>
      </c>
      <c r="J109" s="40" t="s">
        <v>32</v>
      </c>
      <c r="K109" s="40" t="s">
        <v>33</v>
      </c>
      <c r="L109" s="46" t="s">
        <v>34</v>
      </c>
      <c r="M109" s="40" t="s">
        <v>161</v>
      </c>
      <c r="N109" s="44">
        <v>15</v>
      </c>
      <c r="O109" s="38">
        <v>892.86</v>
      </c>
      <c r="P109" s="54">
        <f t="shared" si="2"/>
        <v>13392.9</v>
      </c>
      <c r="Q109" s="56" t="s">
        <v>525</v>
      </c>
    </row>
    <row r="110" spans="1:17" s="1" customFormat="1" ht="65.25" customHeight="1" x14ac:dyDescent="0.25">
      <c r="A110" s="40">
        <v>92</v>
      </c>
      <c r="B110" s="52" t="s">
        <v>26</v>
      </c>
      <c r="C110" s="53" t="s">
        <v>391</v>
      </c>
      <c r="D110" s="40" t="s">
        <v>400</v>
      </c>
      <c r="E110" s="40" t="s">
        <v>406</v>
      </c>
      <c r="F110" s="40" t="s">
        <v>417</v>
      </c>
      <c r="G110" s="40" t="s">
        <v>176</v>
      </c>
      <c r="H110" s="40" t="s">
        <v>163</v>
      </c>
      <c r="I110" s="40" t="s">
        <v>325</v>
      </c>
      <c r="J110" s="40" t="s">
        <v>32</v>
      </c>
      <c r="K110" s="40" t="s">
        <v>33</v>
      </c>
      <c r="L110" s="40" t="s">
        <v>34</v>
      </c>
      <c r="M110" s="40" t="s">
        <v>363</v>
      </c>
      <c r="N110" s="44">
        <v>2</v>
      </c>
      <c r="O110" s="38">
        <v>6790</v>
      </c>
      <c r="P110" s="54">
        <f>N110*O110</f>
        <v>13580</v>
      </c>
      <c r="Q110" s="40" t="s">
        <v>525</v>
      </c>
    </row>
    <row r="111" spans="1:17" s="1" customFormat="1" ht="67.5" customHeight="1" x14ac:dyDescent="0.25">
      <c r="A111" s="40">
        <v>93</v>
      </c>
      <c r="B111" s="52" t="s">
        <v>26</v>
      </c>
      <c r="C111" s="53" t="s">
        <v>391</v>
      </c>
      <c r="D111" s="40" t="s">
        <v>400</v>
      </c>
      <c r="E111" s="40" t="s">
        <v>407</v>
      </c>
      <c r="F111" s="40" t="s">
        <v>418</v>
      </c>
      <c r="G111" s="40" t="s">
        <v>176</v>
      </c>
      <c r="H111" s="40" t="s">
        <v>163</v>
      </c>
      <c r="I111" s="40" t="s">
        <v>325</v>
      </c>
      <c r="J111" s="40" t="s">
        <v>32</v>
      </c>
      <c r="K111" s="40" t="s">
        <v>33</v>
      </c>
      <c r="L111" s="40" t="s">
        <v>34</v>
      </c>
      <c r="M111" s="40" t="s">
        <v>363</v>
      </c>
      <c r="N111" s="44">
        <v>2</v>
      </c>
      <c r="O111" s="38">
        <v>2150</v>
      </c>
      <c r="P111" s="54">
        <f t="shared" ref="P111:P117" si="3">N111*O111</f>
        <v>4300</v>
      </c>
      <c r="Q111" s="40" t="s">
        <v>525</v>
      </c>
    </row>
    <row r="112" spans="1:17" s="1" customFormat="1" ht="67.5" customHeight="1" x14ac:dyDescent="0.25">
      <c r="A112" s="40">
        <v>94</v>
      </c>
      <c r="B112" s="52" t="s">
        <v>26</v>
      </c>
      <c r="C112" s="53" t="s">
        <v>392</v>
      </c>
      <c r="D112" s="40" t="s">
        <v>399</v>
      </c>
      <c r="E112" s="40" t="s">
        <v>408</v>
      </c>
      <c r="F112" s="40" t="s">
        <v>385</v>
      </c>
      <c r="G112" s="40" t="s">
        <v>176</v>
      </c>
      <c r="H112" s="40" t="s">
        <v>163</v>
      </c>
      <c r="I112" s="40" t="s">
        <v>325</v>
      </c>
      <c r="J112" s="40" t="s">
        <v>32</v>
      </c>
      <c r="K112" s="40" t="s">
        <v>33</v>
      </c>
      <c r="L112" s="40" t="s">
        <v>34</v>
      </c>
      <c r="M112" s="40" t="s">
        <v>424</v>
      </c>
      <c r="N112" s="44">
        <v>1</v>
      </c>
      <c r="O112" s="38">
        <v>33950</v>
      </c>
      <c r="P112" s="54">
        <f t="shared" si="3"/>
        <v>33950</v>
      </c>
      <c r="Q112" s="40" t="s">
        <v>525</v>
      </c>
    </row>
    <row r="113" spans="1:17" s="1" customFormat="1" ht="57.75" customHeight="1" x14ac:dyDescent="0.25">
      <c r="A113" s="40">
        <v>95</v>
      </c>
      <c r="B113" s="52" t="s">
        <v>26</v>
      </c>
      <c r="C113" s="53" t="s">
        <v>393</v>
      </c>
      <c r="D113" s="40" t="s">
        <v>401</v>
      </c>
      <c r="E113" s="40" t="s">
        <v>409</v>
      </c>
      <c r="F113" s="40" t="s">
        <v>421</v>
      </c>
      <c r="G113" s="40" t="s">
        <v>176</v>
      </c>
      <c r="H113" s="40" t="s">
        <v>163</v>
      </c>
      <c r="I113" s="40" t="s">
        <v>325</v>
      </c>
      <c r="J113" s="40" t="s">
        <v>32</v>
      </c>
      <c r="K113" s="40" t="s">
        <v>33</v>
      </c>
      <c r="L113" s="40" t="s">
        <v>34</v>
      </c>
      <c r="M113" s="40" t="s">
        <v>363</v>
      </c>
      <c r="N113" s="44">
        <v>2</v>
      </c>
      <c r="O113" s="38">
        <v>66100</v>
      </c>
      <c r="P113" s="54">
        <f t="shared" si="3"/>
        <v>132200</v>
      </c>
      <c r="Q113" s="40" t="s">
        <v>525</v>
      </c>
    </row>
    <row r="114" spans="1:17" s="1" customFormat="1" ht="65.25" customHeight="1" x14ac:dyDescent="0.25">
      <c r="A114" s="40">
        <v>96</v>
      </c>
      <c r="B114" s="52" t="s">
        <v>26</v>
      </c>
      <c r="C114" s="53" t="s">
        <v>394</v>
      </c>
      <c r="D114" s="40" t="s">
        <v>402</v>
      </c>
      <c r="E114" s="40" t="s">
        <v>410</v>
      </c>
      <c r="F114" s="40" t="s">
        <v>422</v>
      </c>
      <c r="G114" s="40" t="s">
        <v>176</v>
      </c>
      <c r="H114" s="40" t="s">
        <v>163</v>
      </c>
      <c r="I114" s="40" t="s">
        <v>325</v>
      </c>
      <c r="J114" s="40" t="s">
        <v>32</v>
      </c>
      <c r="K114" s="40" t="s">
        <v>33</v>
      </c>
      <c r="L114" s="40" t="s">
        <v>34</v>
      </c>
      <c r="M114" s="40" t="s">
        <v>363</v>
      </c>
      <c r="N114" s="44">
        <v>2</v>
      </c>
      <c r="O114" s="38">
        <v>93640</v>
      </c>
      <c r="P114" s="54">
        <f t="shared" si="3"/>
        <v>187280</v>
      </c>
      <c r="Q114" s="40" t="s">
        <v>525</v>
      </c>
    </row>
    <row r="115" spans="1:17" s="1" customFormat="1" ht="63.75" customHeight="1" x14ac:dyDescent="0.25">
      <c r="A115" s="40">
        <v>97</v>
      </c>
      <c r="B115" s="52" t="s">
        <v>26</v>
      </c>
      <c r="C115" s="53" t="s">
        <v>395</v>
      </c>
      <c r="D115" s="40" t="s">
        <v>403</v>
      </c>
      <c r="E115" s="40" t="s">
        <v>411</v>
      </c>
      <c r="F115" s="40" t="s">
        <v>386</v>
      </c>
      <c r="G115" s="40" t="s">
        <v>176</v>
      </c>
      <c r="H115" s="40" t="s">
        <v>163</v>
      </c>
      <c r="I115" s="40" t="s">
        <v>325</v>
      </c>
      <c r="J115" s="40" t="s">
        <v>32</v>
      </c>
      <c r="K115" s="40" t="s">
        <v>33</v>
      </c>
      <c r="L115" s="40" t="s">
        <v>34</v>
      </c>
      <c r="M115" s="40" t="s">
        <v>363</v>
      </c>
      <c r="N115" s="44">
        <v>100</v>
      </c>
      <c r="O115" s="38">
        <v>32</v>
      </c>
      <c r="P115" s="54">
        <f t="shared" si="3"/>
        <v>3200</v>
      </c>
      <c r="Q115" s="40" t="s">
        <v>525</v>
      </c>
    </row>
    <row r="116" spans="1:17" s="1" customFormat="1" ht="63.75" customHeight="1" x14ac:dyDescent="0.25">
      <c r="A116" s="40">
        <v>98</v>
      </c>
      <c r="B116" s="52" t="s">
        <v>26</v>
      </c>
      <c r="C116" s="53" t="s">
        <v>396</v>
      </c>
      <c r="D116" s="40" t="s">
        <v>404</v>
      </c>
      <c r="E116" s="40" t="s">
        <v>412</v>
      </c>
      <c r="F116" s="40" t="s">
        <v>387</v>
      </c>
      <c r="G116" s="40" t="s">
        <v>176</v>
      </c>
      <c r="H116" s="40" t="s">
        <v>163</v>
      </c>
      <c r="I116" s="40" t="s">
        <v>325</v>
      </c>
      <c r="J116" s="40" t="s">
        <v>32</v>
      </c>
      <c r="K116" s="40" t="s">
        <v>33</v>
      </c>
      <c r="L116" s="40" t="s">
        <v>34</v>
      </c>
      <c r="M116" s="40" t="s">
        <v>363</v>
      </c>
      <c r="N116" s="44">
        <v>2</v>
      </c>
      <c r="O116" s="38">
        <v>600</v>
      </c>
      <c r="P116" s="54">
        <f t="shared" si="3"/>
        <v>1200</v>
      </c>
      <c r="Q116" s="40" t="s">
        <v>525</v>
      </c>
    </row>
    <row r="117" spans="1:17" s="1" customFormat="1" ht="65.25" customHeight="1" x14ac:dyDescent="0.25">
      <c r="A117" s="40">
        <v>99</v>
      </c>
      <c r="B117" s="52" t="s">
        <v>26</v>
      </c>
      <c r="C117" s="53" t="s">
        <v>397</v>
      </c>
      <c r="D117" s="40" t="s">
        <v>399</v>
      </c>
      <c r="E117" s="40" t="s">
        <v>413</v>
      </c>
      <c r="F117" s="40" t="s">
        <v>423</v>
      </c>
      <c r="G117" s="40" t="s">
        <v>176</v>
      </c>
      <c r="H117" s="40" t="s">
        <v>163</v>
      </c>
      <c r="I117" s="40" t="s">
        <v>325</v>
      </c>
      <c r="J117" s="40" t="s">
        <v>32</v>
      </c>
      <c r="K117" s="40" t="s">
        <v>33</v>
      </c>
      <c r="L117" s="40" t="s">
        <v>34</v>
      </c>
      <c r="M117" s="40" t="s">
        <v>363</v>
      </c>
      <c r="N117" s="44">
        <v>6</v>
      </c>
      <c r="O117" s="38">
        <v>2645</v>
      </c>
      <c r="P117" s="54">
        <f t="shared" si="3"/>
        <v>15870</v>
      </c>
      <c r="Q117" s="40" t="s">
        <v>525</v>
      </c>
    </row>
    <row r="118" spans="1:17" s="1" customFormat="1" ht="69" customHeight="1" x14ac:dyDescent="0.25">
      <c r="A118" s="40">
        <v>100</v>
      </c>
      <c r="B118" s="52" t="s">
        <v>26</v>
      </c>
      <c r="C118" s="53" t="s">
        <v>521</v>
      </c>
      <c r="D118" s="40" t="s">
        <v>510</v>
      </c>
      <c r="E118" s="40" t="s">
        <v>522</v>
      </c>
      <c r="F118" s="40" t="s">
        <v>510</v>
      </c>
      <c r="G118" s="40" t="s">
        <v>176</v>
      </c>
      <c r="H118" s="40" t="s">
        <v>163</v>
      </c>
      <c r="I118" s="40" t="s">
        <v>325</v>
      </c>
      <c r="J118" s="40" t="s">
        <v>32</v>
      </c>
      <c r="K118" s="40" t="s">
        <v>33</v>
      </c>
      <c r="L118" s="40" t="s">
        <v>34</v>
      </c>
      <c r="M118" s="40" t="s">
        <v>363</v>
      </c>
      <c r="N118" s="44">
        <v>20</v>
      </c>
      <c r="O118" s="38">
        <v>3500</v>
      </c>
      <c r="P118" s="54">
        <f>N118*O118</f>
        <v>70000</v>
      </c>
      <c r="Q118" s="40" t="s">
        <v>525</v>
      </c>
    </row>
    <row r="119" spans="1:17" s="1" customFormat="1" ht="65.25" customHeight="1" x14ac:dyDescent="0.25">
      <c r="A119" s="40">
        <v>101</v>
      </c>
      <c r="B119" s="52" t="s">
        <v>26</v>
      </c>
      <c r="C119" s="53" t="s">
        <v>397</v>
      </c>
      <c r="D119" s="40" t="s">
        <v>399</v>
      </c>
      <c r="E119" s="40" t="s">
        <v>414</v>
      </c>
      <c r="F119" s="40" t="s">
        <v>419</v>
      </c>
      <c r="G119" s="40" t="s">
        <v>176</v>
      </c>
      <c r="H119" s="40" t="s">
        <v>163</v>
      </c>
      <c r="I119" s="40" t="s">
        <v>325</v>
      </c>
      <c r="J119" s="40" t="s">
        <v>32</v>
      </c>
      <c r="K119" s="40" t="s">
        <v>33</v>
      </c>
      <c r="L119" s="40" t="s">
        <v>34</v>
      </c>
      <c r="M119" s="40" t="s">
        <v>363</v>
      </c>
      <c r="N119" s="44">
        <v>5</v>
      </c>
      <c r="O119" s="38">
        <v>890</v>
      </c>
      <c r="P119" s="54">
        <f t="shared" ref="P119:P122" si="4">N119*O119</f>
        <v>4450</v>
      </c>
      <c r="Q119" s="40" t="s">
        <v>525</v>
      </c>
    </row>
    <row r="120" spans="1:17" s="1" customFormat="1" ht="66.75" customHeight="1" x14ac:dyDescent="0.25">
      <c r="A120" s="40">
        <v>102</v>
      </c>
      <c r="B120" s="52" t="s">
        <v>26</v>
      </c>
      <c r="C120" s="53" t="s">
        <v>514</v>
      </c>
      <c r="D120" s="40" t="s">
        <v>515</v>
      </c>
      <c r="E120" s="40" t="s">
        <v>516</v>
      </c>
      <c r="F120" s="40" t="s">
        <v>512</v>
      </c>
      <c r="G120" s="40" t="s">
        <v>176</v>
      </c>
      <c r="H120" s="40" t="s">
        <v>163</v>
      </c>
      <c r="I120" s="40" t="s">
        <v>325</v>
      </c>
      <c r="J120" s="40" t="s">
        <v>32</v>
      </c>
      <c r="K120" s="40" t="s">
        <v>33</v>
      </c>
      <c r="L120" s="40" t="s">
        <v>34</v>
      </c>
      <c r="M120" s="40" t="s">
        <v>513</v>
      </c>
      <c r="N120" s="44">
        <v>1</v>
      </c>
      <c r="O120" s="38">
        <v>1563146</v>
      </c>
      <c r="P120" s="54">
        <f t="shared" si="4"/>
        <v>1563146</v>
      </c>
      <c r="Q120" s="40" t="s">
        <v>525</v>
      </c>
    </row>
    <row r="121" spans="1:17" s="1" customFormat="1" ht="65.25" customHeight="1" x14ac:dyDescent="0.25">
      <c r="A121" s="40">
        <v>103</v>
      </c>
      <c r="B121" s="52" t="s">
        <v>26</v>
      </c>
      <c r="C121" s="53" t="s">
        <v>518</v>
      </c>
      <c r="D121" s="40" t="s">
        <v>520</v>
      </c>
      <c r="E121" s="40" t="s">
        <v>519</v>
      </c>
      <c r="F121" s="40" t="s">
        <v>511</v>
      </c>
      <c r="G121" s="40" t="s">
        <v>176</v>
      </c>
      <c r="H121" s="40" t="s">
        <v>163</v>
      </c>
      <c r="I121" s="40" t="s">
        <v>325</v>
      </c>
      <c r="J121" s="40" t="s">
        <v>32</v>
      </c>
      <c r="K121" s="40" t="s">
        <v>33</v>
      </c>
      <c r="L121" s="40" t="s">
        <v>34</v>
      </c>
      <c r="M121" s="40" t="s">
        <v>363</v>
      </c>
      <c r="N121" s="44">
        <v>4</v>
      </c>
      <c r="O121" s="38">
        <v>6900</v>
      </c>
      <c r="P121" s="54">
        <f t="shared" si="4"/>
        <v>27600</v>
      </c>
      <c r="Q121" s="40" t="s">
        <v>525</v>
      </c>
    </row>
    <row r="122" spans="1:17" s="1" customFormat="1" ht="66.75" customHeight="1" x14ac:dyDescent="0.25">
      <c r="A122" s="40">
        <v>104</v>
      </c>
      <c r="B122" s="52" t="s">
        <v>26</v>
      </c>
      <c r="C122" s="53" t="s">
        <v>398</v>
      </c>
      <c r="D122" s="40" t="s">
        <v>405</v>
      </c>
      <c r="E122" s="40" t="s">
        <v>415</v>
      </c>
      <c r="F122" s="40" t="s">
        <v>420</v>
      </c>
      <c r="G122" s="40" t="s">
        <v>176</v>
      </c>
      <c r="H122" s="40" t="s">
        <v>163</v>
      </c>
      <c r="I122" s="40" t="s">
        <v>325</v>
      </c>
      <c r="J122" s="40" t="s">
        <v>32</v>
      </c>
      <c r="K122" s="40" t="s">
        <v>33</v>
      </c>
      <c r="L122" s="40" t="s">
        <v>34</v>
      </c>
      <c r="M122" s="40" t="s">
        <v>363</v>
      </c>
      <c r="N122" s="44">
        <v>1</v>
      </c>
      <c r="O122" s="38">
        <v>4370</v>
      </c>
      <c r="P122" s="54">
        <f t="shared" si="4"/>
        <v>4370</v>
      </c>
      <c r="Q122" s="40" t="s">
        <v>525</v>
      </c>
    </row>
    <row r="123" spans="1:17" s="1" customFormat="1" ht="69" customHeight="1" x14ac:dyDescent="0.25">
      <c r="A123" s="40">
        <v>105</v>
      </c>
      <c r="B123" s="52"/>
      <c r="C123" s="53" t="s">
        <v>425</v>
      </c>
      <c r="D123" s="40" t="s">
        <v>388</v>
      </c>
      <c r="E123" s="40" t="s">
        <v>426</v>
      </c>
      <c r="F123" s="40" t="s">
        <v>497</v>
      </c>
      <c r="G123" s="40" t="s">
        <v>314</v>
      </c>
      <c r="H123" s="40" t="s">
        <v>427</v>
      </c>
      <c r="I123" s="40" t="s">
        <v>325</v>
      </c>
      <c r="J123" s="40" t="s">
        <v>32</v>
      </c>
      <c r="K123" s="40" t="s">
        <v>33</v>
      </c>
      <c r="L123" s="40" t="s">
        <v>34</v>
      </c>
      <c r="M123" s="40" t="s">
        <v>363</v>
      </c>
      <c r="N123" s="44">
        <v>1</v>
      </c>
      <c r="O123" s="38">
        <v>4107142.86</v>
      </c>
      <c r="P123" s="54">
        <f t="shared" ref="P123:P131" si="5">N123*O123</f>
        <v>4107142.86</v>
      </c>
      <c r="Q123" s="40" t="s">
        <v>525</v>
      </c>
    </row>
    <row r="124" spans="1:17" s="1" customFormat="1" ht="95.25" customHeight="1" x14ac:dyDescent="0.25">
      <c r="A124" s="40">
        <v>106</v>
      </c>
      <c r="B124" s="52"/>
      <c r="C124" s="53" t="s">
        <v>453</v>
      </c>
      <c r="D124" s="40" t="s">
        <v>389</v>
      </c>
      <c r="E124" s="40" t="s">
        <v>454</v>
      </c>
      <c r="F124" s="40" t="s">
        <v>496</v>
      </c>
      <c r="G124" s="40" t="s">
        <v>176</v>
      </c>
      <c r="H124" s="40" t="s">
        <v>163</v>
      </c>
      <c r="I124" s="40" t="s">
        <v>325</v>
      </c>
      <c r="J124" s="40" t="s">
        <v>32</v>
      </c>
      <c r="K124" s="40" t="s">
        <v>33</v>
      </c>
      <c r="L124" s="40" t="s">
        <v>34</v>
      </c>
      <c r="M124" s="40" t="s">
        <v>363</v>
      </c>
      <c r="N124" s="44">
        <v>20</v>
      </c>
      <c r="O124" s="38">
        <v>6250</v>
      </c>
      <c r="P124" s="54">
        <f t="shared" si="5"/>
        <v>125000</v>
      </c>
      <c r="Q124" s="40" t="s">
        <v>525</v>
      </c>
    </row>
    <row r="125" spans="1:17" s="1" customFormat="1" ht="69" customHeight="1" x14ac:dyDescent="0.25">
      <c r="A125" s="40">
        <v>107</v>
      </c>
      <c r="B125" s="52"/>
      <c r="C125" s="53" t="s">
        <v>433</v>
      </c>
      <c r="D125" s="40" t="s">
        <v>434</v>
      </c>
      <c r="E125" s="40" t="s">
        <v>435</v>
      </c>
      <c r="F125" s="40" t="s">
        <v>390</v>
      </c>
      <c r="G125" s="40" t="s">
        <v>176</v>
      </c>
      <c r="H125" s="40" t="s">
        <v>163</v>
      </c>
      <c r="I125" s="40" t="s">
        <v>325</v>
      </c>
      <c r="J125" s="40" t="s">
        <v>32</v>
      </c>
      <c r="K125" s="40" t="s">
        <v>33</v>
      </c>
      <c r="L125" s="40" t="s">
        <v>34</v>
      </c>
      <c r="M125" s="40" t="s">
        <v>363</v>
      </c>
      <c r="N125" s="44">
        <v>2</v>
      </c>
      <c r="O125" s="38">
        <v>9821.4285999999993</v>
      </c>
      <c r="P125" s="54">
        <f t="shared" si="5"/>
        <v>19642.857199999999</v>
      </c>
      <c r="Q125" s="40" t="s">
        <v>525</v>
      </c>
    </row>
    <row r="126" spans="1:17" s="1" customFormat="1" ht="67.5" customHeight="1" x14ac:dyDescent="0.25">
      <c r="A126" s="40">
        <v>108</v>
      </c>
      <c r="B126" s="52"/>
      <c r="C126" s="59" t="s">
        <v>436</v>
      </c>
      <c r="D126" s="40" t="s">
        <v>437</v>
      </c>
      <c r="E126" s="40" t="s">
        <v>438</v>
      </c>
      <c r="F126" s="40" t="s">
        <v>428</v>
      </c>
      <c r="G126" s="40" t="s">
        <v>176</v>
      </c>
      <c r="H126" s="40" t="s">
        <v>163</v>
      </c>
      <c r="I126" s="40" t="s">
        <v>325</v>
      </c>
      <c r="J126" s="40" t="s">
        <v>32</v>
      </c>
      <c r="K126" s="40" t="s">
        <v>33</v>
      </c>
      <c r="L126" s="40" t="s">
        <v>34</v>
      </c>
      <c r="M126" s="40" t="s">
        <v>363</v>
      </c>
      <c r="N126" s="44">
        <v>200</v>
      </c>
      <c r="O126" s="38">
        <v>133.92857143000001</v>
      </c>
      <c r="P126" s="54">
        <f t="shared" si="5"/>
        <v>26785.714286000002</v>
      </c>
      <c r="Q126" s="40" t="s">
        <v>525</v>
      </c>
    </row>
    <row r="127" spans="1:17" s="1" customFormat="1" ht="66.75" customHeight="1" x14ac:dyDescent="0.25">
      <c r="A127" s="40">
        <v>109</v>
      </c>
      <c r="B127" s="52"/>
      <c r="C127" s="53" t="s">
        <v>439</v>
      </c>
      <c r="D127" s="40" t="s">
        <v>429</v>
      </c>
      <c r="E127" s="40" t="s">
        <v>440</v>
      </c>
      <c r="F127" s="40" t="s">
        <v>429</v>
      </c>
      <c r="G127" s="40" t="s">
        <v>176</v>
      </c>
      <c r="H127" s="40" t="s">
        <v>163</v>
      </c>
      <c r="I127" s="40" t="s">
        <v>325</v>
      </c>
      <c r="J127" s="40" t="s">
        <v>32</v>
      </c>
      <c r="K127" s="40" t="s">
        <v>33</v>
      </c>
      <c r="L127" s="40" t="s">
        <v>34</v>
      </c>
      <c r="M127" s="40" t="s">
        <v>363</v>
      </c>
      <c r="N127" s="44">
        <v>1</v>
      </c>
      <c r="O127" s="38">
        <v>24283.040000000001</v>
      </c>
      <c r="P127" s="54">
        <f t="shared" si="5"/>
        <v>24283.040000000001</v>
      </c>
      <c r="Q127" s="40" t="s">
        <v>525</v>
      </c>
    </row>
    <row r="128" spans="1:17" s="1" customFormat="1" ht="63.75" customHeight="1" x14ac:dyDescent="0.25">
      <c r="A128" s="40">
        <v>110</v>
      </c>
      <c r="B128" s="52"/>
      <c r="C128" s="53" t="s">
        <v>442</v>
      </c>
      <c r="D128" s="40" t="s">
        <v>430</v>
      </c>
      <c r="E128" s="40" t="s">
        <v>443</v>
      </c>
      <c r="F128" s="40" t="s">
        <v>430</v>
      </c>
      <c r="G128" s="40" t="s">
        <v>176</v>
      </c>
      <c r="H128" s="40" t="s">
        <v>163</v>
      </c>
      <c r="I128" s="40" t="s">
        <v>325</v>
      </c>
      <c r="J128" s="40" t="s">
        <v>32</v>
      </c>
      <c r="K128" s="40" t="s">
        <v>33</v>
      </c>
      <c r="L128" s="40" t="s">
        <v>34</v>
      </c>
      <c r="M128" s="40" t="s">
        <v>363</v>
      </c>
      <c r="N128" s="44">
        <v>30</v>
      </c>
      <c r="O128" s="38">
        <v>678.57140000000004</v>
      </c>
      <c r="P128" s="54">
        <f t="shared" si="5"/>
        <v>20357.142</v>
      </c>
      <c r="Q128" s="40" t="s">
        <v>525</v>
      </c>
    </row>
    <row r="129" spans="1:17" s="1" customFormat="1" ht="65.25" customHeight="1" x14ac:dyDescent="0.25">
      <c r="A129" s="40">
        <v>111</v>
      </c>
      <c r="B129" s="52"/>
      <c r="C129" s="53" t="s">
        <v>444</v>
      </c>
      <c r="D129" s="40" t="s">
        <v>431</v>
      </c>
      <c r="E129" s="40" t="s">
        <v>445</v>
      </c>
      <c r="F129" s="40" t="s">
        <v>441</v>
      </c>
      <c r="G129" s="40" t="s">
        <v>176</v>
      </c>
      <c r="H129" s="40" t="s">
        <v>163</v>
      </c>
      <c r="I129" s="40" t="s">
        <v>325</v>
      </c>
      <c r="J129" s="40" t="s">
        <v>32</v>
      </c>
      <c r="K129" s="40" t="s">
        <v>33</v>
      </c>
      <c r="L129" s="40" t="s">
        <v>34</v>
      </c>
      <c r="M129" s="40" t="s">
        <v>363</v>
      </c>
      <c r="N129" s="44">
        <v>1000</v>
      </c>
      <c r="O129" s="38">
        <v>44.642856999999999</v>
      </c>
      <c r="P129" s="54">
        <f t="shared" si="5"/>
        <v>44642.856999999996</v>
      </c>
      <c r="Q129" s="40" t="s">
        <v>525</v>
      </c>
    </row>
    <row r="130" spans="1:17" s="1" customFormat="1" ht="66.75" customHeight="1" x14ac:dyDescent="0.25">
      <c r="A130" s="40">
        <v>112</v>
      </c>
      <c r="B130" s="52"/>
      <c r="C130" s="53" t="s">
        <v>446</v>
      </c>
      <c r="D130" s="40" t="s">
        <v>447</v>
      </c>
      <c r="E130" s="40" t="s">
        <v>448</v>
      </c>
      <c r="F130" s="40" t="s">
        <v>432</v>
      </c>
      <c r="G130" s="40" t="s">
        <v>176</v>
      </c>
      <c r="H130" s="40" t="s">
        <v>163</v>
      </c>
      <c r="I130" s="40" t="s">
        <v>325</v>
      </c>
      <c r="J130" s="40" t="s">
        <v>32</v>
      </c>
      <c r="K130" s="40" t="s">
        <v>33</v>
      </c>
      <c r="L130" s="40" t="s">
        <v>34</v>
      </c>
      <c r="M130" s="40" t="s">
        <v>363</v>
      </c>
      <c r="N130" s="44">
        <v>10</v>
      </c>
      <c r="O130" s="38">
        <v>2848.2143000000001</v>
      </c>
      <c r="P130" s="54">
        <f t="shared" si="5"/>
        <v>28482.143</v>
      </c>
      <c r="Q130" s="40" t="s">
        <v>525</v>
      </c>
    </row>
    <row r="131" spans="1:17" s="1" customFormat="1" ht="69" customHeight="1" x14ac:dyDescent="0.25">
      <c r="A131" s="40">
        <v>113</v>
      </c>
      <c r="B131" s="52"/>
      <c r="C131" s="53" t="s">
        <v>449</v>
      </c>
      <c r="D131" s="40" t="s">
        <v>450</v>
      </c>
      <c r="E131" s="40" t="s">
        <v>451</v>
      </c>
      <c r="F131" s="40" t="s">
        <v>450</v>
      </c>
      <c r="G131" s="40" t="s">
        <v>176</v>
      </c>
      <c r="H131" s="40" t="s">
        <v>163</v>
      </c>
      <c r="I131" s="40" t="s">
        <v>325</v>
      </c>
      <c r="J131" s="40" t="s">
        <v>32</v>
      </c>
      <c r="K131" s="40" t="s">
        <v>33</v>
      </c>
      <c r="L131" s="40" t="s">
        <v>34</v>
      </c>
      <c r="M131" s="40" t="s">
        <v>363</v>
      </c>
      <c r="N131" s="44">
        <v>10</v>
      </c>
      <c r="O131" s="38">
        <v>1562.5</v>
      </c>
      <c r="P131" s="54">
        <f t="shared" si="5"/>
        <v>15625</v>
      </c>
      <c r="Q131" s="40" t="s">
        <v>525</v>
      </c>
    </row>
    <row r="132" spans="1:17" ht="24" customHeight="1" x14ac:dyDescent="0.2">
      <c r="A132" s="60"/>
      <c r="B132" s="61"/>
      <c r="C132" s="62"/>
      <c r="D132" s="62"/>
      <c r="E132" s="62"/>
      <c r="F132" s="63"/>
      <c r="G132" s="62"/>
      <c r="H132" s="62"/>
      <c r="I132" s="62"/>
      <c r="J132" s="62"/>
      <c r="K132" s="62"/>
      <c r="L132" s="62"/>
      <c r="M132" s="62"/>
      <c r="N132" s="62"/>
      <c r="O132" s="64" t="s">
        <v>104</v>
      </c>
      <c r="P132" s="64">
        <f>SUM(P19:P131)</f>
        <v>9763451.4734859988</v>
      </c>
      <c r="Q132" s="62"/>
    </row>
    <row r="133" spans="1:17" ht="23.25" customHeight="1" x14ac:dyDescent="0.2">
      <c r="A133" s="83" t="s">
        <v>105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5"/>
    </row>
    <row r="134" spans="1:17" s="1" customFormat="1" ht="103.5" customHeight="1" x14ac:dyDescent="0.25">
      <c r="A134" s="25">
        <v>1</v>
      </c>
      <c r="B134" s="37" t="s">
        <v>26</v>
      </c>
      <c r="C134" s="25" t="s">
        <v>106</v>
      </c>
      <c r="D134" s="25" t="s">
        <v>107</v>
      </c>
      <c r="E134" s="25" t="s">
        <v>107</v>
      </c>
      <c r="F134" s="25" t="s">
        <v>302</v>
      </c>
      <c r="G134" s="25" t="s">
        <v>176</v>
      </c>
      <c r="H134" s="25" t="s">
        <v>307</v>
      </c>
      <c r="I134" s="25" t="s">
        <v>325</v>
      </c>
      <c r="J134" s="25"/>
      <c r="K134" s="25" t="s">
        <v>108</v>
      </c>
      <c r="L134" s="25" t="s">
        <v>34</v>
      </c>
      <c r="M134" s="25" t="s">
        <v>109</v>
      </c>
      <c r="N134" s="25">
        <v>1</v>
      </c>
      <c r="O134" s="41">
        <v>6870000</v>
      </c>
      <c r="P134" s="41">
        <f>O134*N134</f>
        <v>6870000</v>
      </c>
      <c r="Q134" s="40" t="s">
        <v>311</v>
      </c>
    </row>
    <row r="135" spans="1:17" s="3" customFormat="1" ht="182.25" customHeight="1" x14ac:dyDescent="0.25">
      <c r="A135" s="25">
        <v>2</v>
      </c>
      <c r="B135" s="37" t="s">
        <v>26</v>
      </c>
      <c r="C135" s="25" t="s">
        <v>106</v>
      </c>
      <c r="D135" s="25" t="s">
        <v>107</v>
      </c>
      <c r="E135" s="25" t="s">
        <v>107</v>
      </c>
      <c r="F135" s="25" t="s">
        <v>110</v>
      </c>
      <c r="G135" s="25" t="s">
        <v>176</v>
      </c>
      <c r="H135" s="25" t="s">
        <v>294</v>
      </c>
      <c r="I135" s="25" t="s">
        <v>325</v>
      </c>
      <c r="J135" s="25"/>
      <c r="K135" s="25" t="s">
        <v>108</v>
      </c>
      <c r="L135" s="25" t="s">
        <v>34</v>
      </c>
      <c r="M135" s="25" t="s">
        <v>109</v>
      </c>
      <c r="N135" s="25">
        <v>0</v>
      </c>
      <c r="O135" s="41">
        <v>0</v>
      </c>
      <c r="P135" s="41">
        <v>0</v>
      </c>
      <c r="Q135" s="40" t="s">
        <v>310</v>
      </c>
    </row>
    <row r="136" spans="1:17" s="3" customFormat="1" ht="192.75" customHeight="1" x14ac:dyDescent="0.25">
      <c r="A136" s="25">
        <v>3</v>
      </c>
      <c r="B136" s="37" t="s">
        <v>26</v>
      </c>
      <c r="C136" s="25" t="s">
        <v>111</v>
      </c>
      <c r="D136" s="25" t="s">
        <v>112</v>
      </c>
      <c r="E136" s="25" t="s">
        <v>113</v>
      </c>
      <c r="F136" s="25" t="s">
        <v>303</v>
      </c>
      <c r="G136" s="25" t="s">
        <v>176</v>
      </c>
      <c r="H136" s="25" t="s">
        <v>164</v>
      </c>
      <c r="I136" s="25" t="s">
        <v>325</v>
      </c>
      <c r="J136" s="25"/>
      <c r="K136" s="25" t="s">
        <v>108</v>
      </c>
      <c r="L136" s="25" t="s">
        <v>34</v>
      </c>
      <c r="M136" s="25" t="s">
        <v>109</v>
      </c>
      <c r="N136" s="25">
        <v>1</v>
      </c>
      <c r="O136" s="41">
        <v>7500000</v>
      </c>
      <c r="P136" s="41">
        <f t="shared" ref="P136:P144" si="6">O136*N136</f>
        <v>7500000</v>
      </c>
      <c r="Q136" s="40" t="s">
        <v>311</v>
      </c>
    </row>
    <row r="137" spans="1:17" s="3" customFormat="1" ht="312" customHeight="1" x14ac:dyDescent="0.25">
      <c r="A137" s="25">
        <v>4</v>
      </c>
      <c r="B137" s="37" t="s">
        <v>26</v>
      </c>
      <c r="C137" s="25" t="s">
        <v>114</v>
      </c>
      <c r="D137" s="25" t="s">
        <v>115</v>
      </c>
      <c r="E137" s="25" t="s">
        <v>116</v>
      </c>
      <c r="F137" s="25" t="s">
        <v>304</v>
      </c>
      <c r="G137" s="25" t="s">
        <v>176</v>
      </c>
      <c r="H137" s="25" t="s">
        <v>164</v>
      </c>
      <c r="I137" s="25" t="s">
        <v>325</v>
      </c>
      <c r="J137" s="25"/>
      <c r="K137" s="25" t="s">
        <v>108</v>
      </c>
      <c r="L137" s="25" t="s">
        <v>34</v>
      </c>
      <c r="M137" s="25" t="s">
        <v>109</v>
      </c>
      <c r="N137" s="25">
        <v>1</v>
      </c>
      <c r="O137" s="41">
        <v>5000000</v>
      </c>
      <c r="P137" s="41">
        <f t="shared" si="6"/>
        <v>5000000</v>
      </c>
      <c r="Q137" s="40" t="s">
        <v>311</v>
      </c>
    </row>
    <row r="138" spans="1:17" s="3" customFormat="1" ht="112.5" customHeight="1" x14ac:dyDescent="0.25">
      <c r="A138" s="25">
        <v>5</v>
      </c>
      <c r="B138" s="37" t="s">
        <v>26</v>
      </c>
      <c r="C138" s="25" t="s">
        <v>117</v>
      </c>
      <c r="D138" s="25" t="s">
        <v>118</v>
      </c>
      <c r="E138" s="25" t="s">
        <v>119</v>
      </c>
      <c r="F138" s="25" t="s">
        <v>120</v>
      </c>
      <c r="G138" s="25" t="s">
        <v>273</v>
      </c>
      <c r="H138" s="25" t="s">
        <v>274</v>
      </c>
      <c r="I138" s="25" t="s">
        <v>325</v>
      </c>
      <c r="J138" s="25"/>
      <c r="K138" s="25" t="s">
        <v>108</v>
      </c>
      <c r="L138" s="25" t="s">
        <v>34</v>
      </c>
      <c r="M138" s="25" t="s">
        <v>109</v>
      </c>
      <c r="N138" s="25">
        <v>0</v>
      </c>
      <c r="O138" s="41">
        <v>0</v>
      </c>
      <c r="P138" s="41">
        <v>0</v>
      </c>
      <c r="Q138" s="40" t="s">
        <v>310</v>
      </c>
    </row>
    <row r="139" spans="1:17" s="3" customFormat="1" ht="227.25" customHeight="1" x14ac:dyDescent="0.25">
      <c r="A139" s="25">
        <v>6</v>
      </c>
      <c r="B139" s="37" t="s">
        <v>26</v>
      </c>
      <c r="C139" s="25" t="s">
        <v>332</v>
      </c>
      <c r="D139" s="25" t="s">
        <v>333</v>
      </c>
      <c r="E139" s="25" t="s">
        <v>333</v>
      </c>
      <c r="F139" s="25" t="s">
        <v>305</v>
      </c>
      <c r="G139" s="25" t="s">
        <v>176</v>
      </c>
      <c r="H139" s="25" t="s">
        <v>164</v>
      </c>
      <c r="I139" s="25" t="s">
        <v>325</v>
      </c>
      <c r="J139" s="25"/>
      <c r="K139" s="25" t="s">
        <v>108</v>
      </c>
      <c r="L139" s="25" t="s">
        <v>34</v>
      </c>
      <c r="M139" s="25" t="s">
        <v>109</v>
      </c>
      <c r="N139" s="25">
        <v>1</v>
      </c>
      <c r="O139" s="41">
        <v>4325000</v>
      </c>
      <c r="P139" s="41">
        <f t="shared" si="6"/>
        <v>4325000</v>
      </c>
      <c r="Q139" s="40" t="s">
        <v>311</v>
      </c>
    </row>
    <row r="140" spans="1:17" s="3" customFormat="1" ht="88.5" customHeight="1" x14ac:dyDescent="0.25">
      <c r="A140" s="25">
        <v>7</v>
      </c>
      <c r="B140" s="37" t="s">
        <v>26</v>
      </c>
      <c r="C140" s="25" t="s">
        <v>111</v>
      </c>
      <c r="D140" s="25" t="s">
        <v>112</v>
      </c>
      <c r="E140" s="25" t="s">
        <v>113</v>
      </c>
      <c r="F140" s="25" t="s">
        <v>121</v>
      </c>
      <c r="G140" s="25" t="s">
        <v>273</v>
      </c>
      <c r="H140" s="25" t="s">
        <v>274</v>
      </c>
      <c r="I140" s="25" t="s">
        <v>325</v>
      </c>
      <c r="J140" s="25"/>
      <c r="K140" s="25" t="s">
        <v>108</v>
      </c>
      <c r="L140" s="25" t="s">
        <v>34</v>
      </c>
      <c r="M140" s="25" t="s">
        <v>109</v>
      </c>
      <c r="N140" s="25">
        <v>1</v>
      </c>
      <c r="O140" s="41">
        <v>0</v>
      </c>
      <c r="P140" s="41">
        <f t="shared" si="6"/>
        <v>0</v>
      </c>
      <c r="Q140" s="40" t="s">
        <v>310</v>
      </c>
    </row>
    <row r="141" spans="1:17" s="3" customFormat="1" ht="88.5" customHeight="1" x14ac:dyDescent="0.25">
      <c r="A141" s="25">
        <v>8</v>
      </c>
      <c r="B141" s="37" t="s">
        <v>26</v>
      </c>
      <c r="C141" s="25" t="s">
        <v>111</v>
      </c>
      <c r="D141" s="25" t="s">
        <v>112</v>
      </c>
      <c r="E141" s="25" t="s">
        <v>113</v>
      </c>
      <c r="F141" s="25" t="s">
        <v>122</v>
      </c>
      <c r="G141" s="25" t="s">
        <v>273</v>
      </c>
      <c r="H141" s="25" t="s">
        <v>274</v>
      </c>
      <c r="I141" s="25" t="s">
        <v>325</v>
      </c>
      <c r="J141" s="25"/>
      <c r="K141" s="25" t="s">
        <v>108</v>
      </c>
      <c r="L141" s="25" t="s">
        <v>34</v>
      </c>
      <c r="M141" s="25" t="s">
        <v>109</v>
      </c>
      <c r="N141" s="25">
        <v>1</v>
      </c>
      <c r="O141" s="41">
        <v>0</v>
      </c>
      <c r="P141" s="41">
        <f t="shared" si="6"/>
        <v>0</v>
      </c>
      <c r="Q141" s="40" t="s">
        <v>310</v>
      </c>
    </row>
    <row r="142" spans="1:17" s="3" customFormat="1" ht="147.75" customHeight="1" x14ac:dyDescent="0.25">
      <c r="A142" s="25">
        <v>9</v>
      </c>
      <c r="B142" s="37" t="s">
        <v>26</v>
      </c>
      <c r="C142" s="25" t="s">
        <v>334</v>
      </c>
      <c r="D142" s="25" t="s">
        <v>340</v>
      </c>
      <c r="E142" s="25" t="s">
        <v>340</v>
      </c>
      <c r="F142" s="25" t="s">
        <v>306</v>
      </c>
      <c r="G142" s="25" t="s">
        <v>176</v>
      </c>
      <c r="H142" s="25" t="s">
        <v>164</v>
      </c>
      <c r="I142" s="25" t="s">
        <v>325</v>
      </c>
      <c r="J142" s="25"/>
      <c r="K142" s="25" t="s">
        <v>108</v>
      </c>
      <c r="L142" s="25" t="s">
        <v>34</v>
      </c>
      <c r="M142" s="25" t="s">
        <v>109</v>
      </c>
      <c r="N142" s="25">
        <v>1</v>
      </c>
      <c r="O142" s="41">
        <v>2000000</v>
      </c>
      <c r="P142" s="41">
        <f t="shared" si="6"/>
        <v>2000000</v>
      </c>
      <c r="Q142" s="40" t="s">
        <v>311</v>
      </c>
    </row>
    <row r="143" spans="1:17" s="3" customFormat="1" ht="108.75" customHeight="1" x14ac:dyDescent="0.25">
      <c r="A143" s="25">
        <v>10</v>
      </c>
      <c r="B143" s="37" t="s">
        <v>26</v>
      </c>
      <c r="C143" s="25" t="s">
        <v>123</v>
      </c>
      <c r="D143" s="25" t="s">
        <v>124</v>
      </c>
      <c r="E143" s="25" t="s">
        <v>124</v>
      </c>
      <c r="F143" s="25" t="s">
        <v>125</v>
      </c>
      <c r="G143" s="25" t="s">
        <v>176</v>
      </c>
      <c r="H143" s="25" t="s">
        <v>274</v>
      </c>
      <c r="I143" s="25" t="s">
        <v>325</v>
      </c>
      <c r="J143" s="25"/>
      <c r="K143" s="25" t="s">
        <v>108</v>
      </c>
      <c r="L143" s="25" t="s">
        <v>34</v>
      </c>
      <c r="M143" s="25" t="s">
        <v>109</v>
      </c>
      <c r="N143" s="25">
        <v>0</v>
      </c>
      <c r="O143" s="41">
        <v>0</v>
      </c>
      <c r="P143" s="41">
        <v>0</v>
      </c>
      <c r="Q143" s="40" t="s">
        <v>310</v>
      </c>
    </row>
    <row r="144" spans="1:17" s="3" customFormat="1" ht="107.25" customHeight="1" x14ac:dyDescent="0.25">
      <c r="A144" s="25">
        <v>11</v>
      </c>
      <c r="B144" s="37" t="s">
        <v>26</v>
      </c>
      <c r="C144" s="25" t="s">
        <v>123</v>
      </c>
      <c r="D144" s="25" t="s">
        <v>124</v>
      </c>
      <c r="E144" s="25" t="s">
        <v>124</v>
      </c>
      <c r="F144" s="25" t="s">
        <v>126</v>
      </c>
      <c r="G144" s="25" t="s">
        <v>176</v>
      </c>
      <c r="H144" s="25" t="s">
        <v>274</v>
      </c>
      <c r="I144" s="25" t="s">
        <v>325</v>
      </c>
      <c r="J144" s="25"/>
      <c r="K144" s="25" t="s">
        <v>108</v>
      </c>
      <c r="L144" s="25" t="s">
        <v>34</v>
      </c>
      <c r="M144" s="25" t="s">
        <v>109</v>
      </c>
      <c r="N144" s="25">
        <v>1</v>
      </c>
      <c r="O144" s="41">
        <v>675000</v>
      </c>
      <c r="P144" s="41">
        <f t="shared" si="6"/>
        <v>675000</v>
      </c>
      <c r="Q144" s="40" t="s">
        <v>311</v>
      </c>
    </row>
    <row r="145" spans="1:17" s="3" customFormat="1" ht="92.25" customHeight="1" x14ac:dyDescent="0.25">
      <c r="A145" s="25">
        <v>12</v>
      </c>
      <c r="B145" s="37" t="s">
        <v>26</v>
      </c>
      <c r="C145" s="25" t="s">
        <v>127</v>
      </c>
      <c r="D145" s="25" t="s">
        <v>128</v>
      </c>
      <c r="E145" s="25" t="s">
        <v>129</v>
      </c>
      <c r="F145" s="25" t="s">
        <v>130</v>
      </c>
      <c r="G145" s="25" t="s">
        <v>31</v>
      </c>
      <c r="H145" s="25" t="s">
        <v>162</v>
      </c>
      <c r="I145" s="25" t="s">
        <v>325</v>
      </c>
      <c r="J145" s="25"/>
      <c r="K145" s="25" t="s">
        <v>131</v>
      </c>
      <c r="L145" s="25" t="s">
        <v>34</v>
      </c>
      <c r="M145" s="25" t="s">
        <v>109</v>
      </c>
      <c r="N145" s="25">
        <v>1</v>
      </c>
      <c r="O145" s="41">
        <v>1200000</v>
      </c>
      <c r="P145" s="41">
        <v>1200000</v>
      </c>
      <c r="Q145" s="40" t="s">
        <v>311</v>
      </c>
    </row>
    <row r="146" spans="1:17" s="3" customFormat="1" ht="88.5" customHeight="1" x14ac:dyDescent="0.25">
      <c r="A146" s="25">
        <v>13</v>
      </c>
      <c r="B146" s="37" t="s">
        <v>26</v>
      </c>
      <c r="C146" s="25" t="s">
        <v>132</v>
      </c>
      <c r="D146" s="25" t="s">
        <v>133</v>
      </c>
      <c r="E146" s="25" t="s">
        <v>134</v>
      </c>
      <c r="F146" s="25" t="s">
        <v>135</v>
      </c>
      <c r="G146" s="25" t="s">
        <v>31</v>
      </c>
      <c r="H146" s="25" t="s">
        <v>162</v>
      </c>
      <c r="I146" s="25" t="s">
        <v>325</v>
      </c>
      <c r="J146" s="25"/>
      <c r="K146" s="25" t="s">
        <v>131</v>
      </c>
      <c r="L146" s="25" t="s">
        <v>34</v>
      </c>
      <c r="M146" s="25" t="s">
        <v>109</v>
      </c>
      <c r="N146" s="25">
        <v>1</v>
      </c>
      <c r="O146" s="41">
        <v>2579387.25</v>
      </c>
      <c r="P146" s="41">
        <v>2579387.25</v>
      </c>
      <c r="Q146" s="40" t="s">
        <v>311</v>
      </c>
    </row>
    <row r="147" spans="1:17" s="3" customFormat="1" ht="88.5" customHeight="1" x14ac:dyDescent="0.25">
      <c r="A147" s="25">
        <v>14</v>
      </c>
      <c r="B147" s="37" t="s">
        <v>26</v>
      </c>
      <c r="C147" s="25" t="s">
        <v>136</v>
      </c>
      <c r="D147" s="25" t="s">
        <v>137</v>
      </c>
      <c r="E147" s="25" t="s">
        <v>137</v>
      </c>
      <c r="F147" s="25" t="s">
        <v>138</v>
      </c>
      <c r="G147" s="25" t="s">
        <v>31</v>
      </c>
      <c r="H147" s="25" t="s">
        <v>164</v>
      </c>
      <c r="I147" s="25" t="s">
        <v>325</v>
      </c>
      <c r="J147" s="25"/>
      <c r="K147" s="25" t="s">
        <v>131</v>
      </c>
      <c r="L147" s="25" t="s">
        <v>34</v>
      </c>
      <c r="M147" s="25" t="s">
        <v>109</v>
      </c>
      <c r="N147" s="25">
        <v>1</v>
      </c>
      <c r="O147" s="41">
        <v>267142.86</v>
      </c>
      <c r="P147" s="41">
        <v>267142.86</v>
      </c>
      <c r="Q147" s="40" t="s">
        <v>311</v>
      </c>
    </row>
    <row r="148" spans="1:17" s="3" customFormat="1" ht="122.25" customHeight="1" x14ac:dyDescent="0.25">
      <c r="A148" s="25">
        <v>15</v>
      </c>
      <c r="B148" s="37" t="s">
        <v>26</v>
      </c>
      <c r="C148" s="25" t="s">
        <v>139</v>
      </c>
      <c r="D148" s="25" t="s">
        <v>335</v>
      </c>
      <c r="E148" s="25" t="s">
        <v>335</v>
      </c>
      <c r="F148" s="25" t="s">
        <v>293</v>
      </c>
      <c r="G148" s="25" t="s">
        <v>176</v>
      </c>
      <c r="H148" s="25" t="s">
        <v>274</v>
      </c>
      <c r="I148" s="25" t="s">
        <v>325</v>
      </c>
      <c r="J148" s="25"/>
      <c r="K148" s="25" t="s">
        <v>108</v>
      </c>
      <c r="L148" s="25" t="s">
        <v>34</v>
      </c>
      <c r="M148" s="25" t="s">
        <v>109</v>
      </c>
      <c r="N148" s="25">
        <v>1</v>
      </c>
      <c r="O148" s="41">
        <v>98214.3</v>
      </c>
      <c r="P148" s="41">
        <f t="shared" ref="P148:P155" si="7">O148*N148</f>
        <v>98214.3</v>
      </c>
      <c r="Q148" s="40" t="s">
        <v>311</v>
      </c>
    </row>
    <row r="149" spans="1:17" s="3" customFormat="1" ht="122.25" customHeight="1" x14ac:dyDescent="0.25">
      <c r="A149" s="25">
        <v>16</v>
      </c>
      <c r="B149" s="37" t="s">
        <v>26</v>
      </c>
      <c r="C149" s="65" t="s">
        <v>140</v>
      </c>
      <c r="D149" s="65" t="s">
        <v>141</v>
      </c>
      <c r="E149" s="65" t="s">
        <v>141</v>
      </c>
      <c r="F149" s="65" t="s">
        <v>142</v>
      </c>
      <c r="G149" s="25" t="s">
        <v>176</v>
      </c>
      <c r="H149" s="25" t="s">
        <v>274</v>
      </c>
      <c r="I149" s="25" t="s">
        <v>325</v>
      </c>
      <c r="J149" s="25"/>
      <c r="K149" s="25" t="s">
        <v>108</v>
      </c>
      <c r="L149" s="25" t="s">
        <v>34</v>
      </c>
      <c r="M149" s="25" t="s">
        <v>109</v>
      </c>
      <c r="N149" s="25">
        <v>1</v>
      </c>
      <c r="O149" s="41">
        <v>1401786</v>
      </c>
      <c r="P149" s="41">
        <f t="shared" si="7"/>
        <v>1401786</v>
      </c>
      <c r="Q149" s="40" t="s">
        <v>311</v>
      </c>
    </row>
    <row r="150" spans="1:17" s="3" customFormat="1" ht="150" customHeight="1" x14ac:dyDescent="0.25">
      <c r="A150" s="25">
        <v>17</v>
      </c>
      <c r="B150" s="37" t="s">
        <v>26</v>
      </c>
      <c r="C150" s="25" t="s">
        <v>144</v>
      </c>
      <c r="D150" s="25" t="s">
        <v>145</v>
      </c>
      <c r="E150" s="25" t="s">
        <v>145</v>
      </c>
      <c r="F150" s="25" t="s">
        <v>146</v>
      </c>
      <c r="G150" s="25" t="s">
        <v>176</v>
      </c>
      <c r="H150" s="26" t="s">
        <v>163</v>
      </c>
      <c r="I150" s="25" t="s">
        <v>325</v>
      </c>
      <c r="J150" s="25"/>
      <c r="K150" s="25" t="s">
        <v>108</v>
      </c>
      <c r="L150" s="25" t="s">
        <v>34</v>
      </c>
      <c r="M150" s="25" t="s">
        <v>109</v>
      </c>
      <c r="N150" s="25">
        <v>1</v>
      </c>
      <c r="O150" s="41">
        <v>859810</v>
      </c>
      <c r="P150" s="41">
        <f t="shared" si="7"/>
        <v>859810</v>
      </c>
      <c r="Q150" s="40" t="s">
        <v>311</v>
      </c>
    </row>
    <row r="151" spans="1:17" s="3" customFormat="1" ht="88.5" customHeight="1" x14ac:dyDescent="0.25">
      <c r="A151" s="25">
        <v>18</v>
      </c>
      <c r="B151" s="37" t="s">
        <v>26</v>
      </c>
      <c r="C151" s="25" t="s">
        <v>147</v>
      </c>
      <c r="D151" s="25" t="s">
        <v>148</v>
      </c>
      <c r="E151" s="25" t="s">
        <v>149</v>
      </c>
      <c r="F151" s="25" t="s">
        <v>150</v>
      </c>
      <c r="G151" s="25" t="s">
        <v>31</v>
      </c>
      <c r="H151" s="25" t="s">
        <v>165</v>
      </c>
      <c r="I151" s="25" t="s">
        <v>325</v>
      </c>
      <c r="J151" s="25"/>
      <c r="K151" s="25" t="s">
        <v>108</v>
      </c>
      <c r="L151" s="25" t="s">
        <v>34</v>
      </c>
      <c r="M151" s="25" t="s">
        <v>109</v>
      </c>
      <c r="N151" s="25">
        <v>1</v>
      </c>
      <c r="O151" s="41">
        <v>4800000</v>
      </c>
      <c r="P151" s="41">
        <f t="shared" si="7"/>
        <v>4800000</v>
      </c>
      <c r="Q151" s="40" t="s">
        <v>311</v>
      </c>
    </row>
    <row r="152" spans="1:17" s="3" customFormat="1" ht="114.75" customHeight="1" x14ac:dyDescent="0.25">
      <c r="A152" s="25">
        <v>19</v>
      </c>
      <c r="B152" s="66"/>
      <c r="C152" s="67" t="s">
        <v>151</v>
      </c>
      <c r="D152" s="67" t="s">
        <v>175</v>
      </c>
      <c r="E152" s="67" t="s">
        <v>175</v>
      </c>
      <c r="F152" s="67" t="s">
        <v>166</v>
      </c>
      <c r="G152" s="67" t="s">
        <v>176</v>
      </c>
      <c r="H152" s="67" t="s">
        <v>162</v>
      </c>
      <c r="I152" s="67" t="s">
        <v>325</v>
      </c>
      <c r="J152" s="25"/>
      <c r="K152" s="25" t="s">
        <v>108</v>
      </c>
      <c r="L152" s="25" t="s">
        <v>34</v>
      </c>
      <c r="M152" s="25" t="s">
        <v>109</v>
      </c>
      <c r="N152" s="25">
        <v>1</v>
      </c>
      <c r="O152" s="41">
        <v>4500000</v>
      </c>
      <c r="P152" s="41">
        <f t="shared" si="7"/>
        <v>4500000</v>
      </c>
      <c r="Q152" s="40" t="s">
        <v>311</v>
      </c>
    </row>
    <row r="153" spans="1:17" s="3" customFormat="1" ht="98.25" customHeight="1" x14ac:dyDescent="0.25">
      <c r="A153" s="25">
        <v>20</v>
      </c>
      <c r="B153" s="66" t="s">
        <v>26</v>
      </c>
      <c r="C153" s="67" t="s">
        <v>153</v>
      </c>
      <c r="D153" s="67" t="s">
        <v>152</v>
      </c>
      <c r="E153" s="67" t="s">
        <v>152</v>
      </c>
      <c r="F153" s="67" t="s">
        <v>154</v>
      </c>
      <c r="G153" s="67" t="s">
        <v>176</v>
      </c>
      <c r="H153" s="67" t="s">
        <v>275</v>
      </c>
      <c r="I153" s="67" t="s">
        <v>325</v>
      </c>
      <c r="J153" s="25"/>
      <c r="K153" s="25" t="s">
        <v>108</v>
      </c>
      <c r="L153" s="25" t="s">
        <v>34</v>
      </c>
      <c r="M153" s="25" t="s">
        <v>109</v>
      </c>
      <c r="N153" s="25">
        <v>1</v>
      </c>
      <c r="O153" s="41">
        <v>1000000</v>
      </c>
      <c r="P153" s="41">
        <f t="shared" si="7"/>
        <v>1000000</v>
      </c>
      <c r="Q153" s="40" t="s">
        <v>311</v>
      </c>
    </row>
    <row r="154" spans="1:17" s="22" customFormat="1" ht="98.25" customHeight="1" x14ac:dyDescent="0.2">
      <c r="A154" s="26">
        <v>21</v>
      </c>
      <c r="B154" s="68" t="s">
        <v>26</v>
      </c>
      <c r="C154" s="65" t="s">
        <v>155</v>
      </c>
      <c r="D154" s="65" t="s">
        <v>156</v>
      </c>
      <c r="E154" s="65" t="s">
        <v>156</v>
      </c>
      <c r="F154" s="65" t="s">
        <v>157</v>
      </c>
      <c r="G154" s="65" t="s">
        <v>31</v>
      </c>
      <c r="H154" s="65"/>
      <c r="I154" s="65" t="s">
        <v>325</v>
      </c>
      <c r="J154" s="65"/>
      <c r="K154" s="65" t="s">
        <v>108</v>
      </c>
      <c r="L154" s="65" t="s">
        <v>34</v>
      </c>
      <c r="M154" s="65" t="s">
        <v>109</v>
      </c>
      <c r="N154" s="65">
        <v>0</v>
      </c>
      <c r="O154" s="69">
        <v>0</v>
      </c>
      <c r="P154" s="69">
        <v>0</v>
      </c>
      <c r="Q154" s="30" t="s">
        <v>361</v>
      </c>
    </row>
    <row r="155" spans="1:17" s="3" customFormat="1" ht="150.75" customHeight="1" x14ac:dyDescent="0.25">
      <c r="A155" s="25">
        <v>22</v>
      </c>
      <c r="B155" s="66"/>
      <c r="C155" s="70" t="s">
        <v>170</v>
      </c>
      <c r="D155" s="70" t="s">
        <v>171</v>
      </c>
      <c r="E155" s="70" t="s">
        <v>172</v>
      </c>
      <c r="F155" s="70" t="s">
        <v>173</v>
      </c>
      <c r="G155" s="67" t="s">
        <v>31</v>
      </c>
      <c r="H155" s="67" t="s">
        <v>162</v>
      </c>
      <c r="I155" s="67" t="s">
        <v>325</v>
      </c>
      <c r="J155" s="67"/>
      <c r="K155" s="67" t="s">
        <v>131</v>
      </c>
      <c r="L155" s="67" t="s">
        <v>34</v>
      </c>
      <c r="M155" s="67" t="s">
        <v>109</v>
      </c>
      <c r="N155" s="67">
        <v>1</v>
      </c>
      <c r="O155" s="71">
        <v>60313390</v>
      </c>
      <c r="P155" s="71">
        <f t="shared" si="7"/>
        <v>60313390</v>
      </c>
      <c r="Q155" s="40" t="s">
        <v>311</v>
      </c>
    </row>
    <row r="156" spans="1:17" s="22" customFormat="1" ht="149.25" customHeight="1" x14ac:dyDescent="0.2">
      <c r="A156" s="65">
        <v>23</v>
      </c>
      <c r="B156" s="72"/>
      <c r="C156" s="65" t="s">
        <v>143</v>
      </c>
      <c r="D156" s="65" t="s">
        <v>336</v>
      </c>
      <c r="E156" s="65" t="s">
        <v>336</v>
      </c>
      <c r="F156" s="65" t="s">
        <v>232</v>
      </c>
      <c r="G156" s="65" t="s">
        <v>167</v>
      </c>
      <c r="H156" s="65" t="s">
        <v>163</v>
      </c>
      <c r="I156" s="65" t="s">
        <v>325</v>
      </c>
      <c r="J156" s="65"/>
      <c r="K156" s="65" t="s">
        <v>108</v>
      </c>
      <c r="L156" s="65" t="s">
        <v>34</v>
      </c>
      <c r="M156" s="65" t="s">
        <v>109</v>
      </c>
      <c r="N156" s="65">
        <v>1</v>
      </c>
      <c r="O156" s="69">
        <v>500000</v>
      </c>
      <c r="P156" s="69">
        <v>500000</v>
      </c>
      <c r="Q156" s="30" t="s">
        <v>311</v>
      </c>
    </row>
    <row r="157" spans="1:17" s="22" customFormat="1" ht="122.25" customHeight="1" x14ac:dyDescent="0.2">
      <c r="A157" s="65">
        <v>24</v>
      </c>
      <c r="B157" s="72" t="s">
        <v>26</v>
      </c>
      <c r="C157" s="65" t="s">
        <v>233</v>
      </c>
      <c r="D157" s="65" t="s">
        <v>234</v>
      </c>
      <c r="E157" s="65" t="s">
        <v>234</v>
      </c>
      <c r="F157" s="65" t="s">
        <v>234</v>
      </c>
      <c r="G157" s="65" t="s">
        <v>176</v>
      </c>
      <c r="H157" s="65"/>
      <c r="I157" s="65" t="s">
        <v>325</v>
      </c>
      <c r="J157" s="65"/>
      <c r="K157" s="65" t="s">
        <v>108</v>
      </c>
      <c r="L157" s="65" t="s">
        <v>34</v>
      </c>
      <c r="M157" s="65" t="s">
        <v>109</v>
      </c>
      <c r="N157" s="65">
        <v>0</v>
      </c>
      <c r="O157" s="69">
        <v>0</v>
      </c>
      <c r="P157" s="69">
        <v>0</v>
      </c>
      <c r="Q157" s="30" t="s">
        <v>348</v>
      </c>
    </row>
    <row r="158" spans="1:17" s="3" customFormat="1" ht="163.5" customHeight="1" x14ac:dyDescent="0.25">
      <c r="A158" s="40">
        <v>25</v>
      </c>
      <c r="B158" s="73"/>
      <c r="C158" s="74" t="s">
        <v>507</v>
      </c>
      <c r="D158" s="40" t="s">
        <v>508</v>
      </c>
      <c r="E158" s="40" t="s">
        <v>508</v>
      </c>
      <c r="F158" s="40" t="s">
        <v>339</v>
      </c>
      <c r="G158" s="40" t="s">
        <v>176</v>
      </c>
      <c r="H158" s="40" t="s">
        <v>312</v>
      </c>
      <c r="I158" s="40" t="s">
        <v>325</v>
      </c>
      <c r="J158" s="40"/>
      <c r="K158" s="40" t="s">
        <v>108</v>
      </c>
      <c r="L158" s="40" t="s">
        <v>34</v>
      </c>
      <c r="M158" s="40" t="s">
        <v>109</v>
      </c>
      <c r="N158" s="40">
        <v>1</v>
      </c>
      <c r="O158" s="75">
        <v>580000</v>
      </c>
      <c r="P158" s="75">
        <f t="shared" ref="P158" si="8">N158*O158</f>
        <v>580000</v>
      </c>
      <c r="Q158" s="40" t="s">
        <v>311</v>
      </c>
    </row>
    <row r="159" spans="1:17" s="3" customFormat="1" ht="107.25" customHeight="1" x14ac:dyDescent="0.25">
      <c r="A159" s="25">
        <v>26</v>
      </c>
      <c r="B159" s="37" t="s">
        <v>26</v>
      </c>
      <c r="C159" s="25" t="s">
        <v>236</v>
      </c>
      <c r="D159" s="25" t="s">
        <v>337</v>
      </c>
      <c r="E159" s="25" t="s">
        <v>338</v>
      </c>
      <c r="F159" s="25" t="s">
        <v>235</v>
      </c>
      <c r="G159" s="25" t="s">
        <v>167</v>
      </c>
      <c r="H159" s="25" t="s">
        <v>242</v>
      </c>
      <c r="I159" s="25" t="s">
        <v>325</v>
      </c>
      <c r="J159" s="25"/>
      <c r="K159" s="25" t="s">
        <v>108</v>
      </c>
      <c r="L159" s="25" t="s">
        <v>34</v>
      </c>
      <c r="M159" s="25" t="s">
        <v>109</v>
      </c>
      <c r="N159" s="25">
        <v>1</v>
      </c>
      <c r="O159" s="41">
        <v>1851954</v>
      </c>
      <c r="P159" s="41">
        <v>1851954</v>
      </c>
      <c r="Q159" s="40" t="s">
        <v>311</v>
      </c>
    </row>
    <row r="160" spans="1:17" s="3" customFormat="1" ht="118.5" customHeight="1" x14ac:dyDescent="0.25">
      <c r="A160" s="25">
        <v>27</v>
      </c>
      <c r="B160" s="66" t="s">
        <v>26</v>
      </c>
      <c r="C160" s="67" t="s">
        <v>239</v>
      </c>
      <c r="D160" s="67" t="s">
        <v>240</v>
      </c>
      <c r="E160" s="67" t="s">
        <v>240</v>
      </c>
      <c r="F160" s="67" t="s">
        <v>241</v>
      </c>
      <c r="G160" s="67" t="s">
        <v>176</v>
      </c>
      <c r="H160" s="67" t="s">
        <v>274</v>
      </c>
      <c r="I160" s="67" t="s">
        <v>325</v>
      </c>
      <c r="J160" s="67"/>
      <c r="K160" s="67" t="s">
        <v>108</v>
      </c>
      <c r="L160" s="67" t="s">
        <v>34</v>
      </c>
      <c r="M160" s="67" t="s">
        <v>109</v>
      </c>
      <c r="N160" s="67">
        <v>1</v>
      </c>
      <c r="O160" s="71">
        <v>61000</v>
      </c>
      <c r="P160" s="71">
        <v>61000</v>
      </c>
      <c r="Q160" s="40" t="s">
        <v>311</v>
      </c>
    </row>
    <row r="161" spans="1:17" s="3" customFormat="1" ht="64.5" customHeight="1" x14ac:dyDescent="0.25">
      <c r="A161" s="25">
        <v>28</v>
      </c>
      <c r="B161" s="52" t="s">
        <v>26</v>
      </c>
      <c r="C161" s="40" t="s">
        <v>237</v>
      </c>
      <c r="D161" s="40" t="s">
        <v>238</v>
      </c>
      <c r="E161" s="40" t="s">
        <v>238</v>
      </c>
      <c r="F161" s="40" t="s">
        <v>238</v>
      </c>
      <c r="G161" s="40" t="s">
        <v>176</v>
      </c>
      <c r="H161" s="25" t="s">
        <v>272</v>
      </c>
      <c r="I161" s="40" t="s">
        <v>325</v>
      </c>
      <c r="J161" s="40"/>
      <c r="K161" s="40" t="s">
        <v>108</v>
      </c>
      <c r="L161" s="40" t="s">
        <v>34</v>
      </c>
      <c r="M161" s="40" t="s">
        <v>109</v>
      </c>
      <c r="N161" s="40">
        <v>1</v>
      </c>
      <c r="O161" s="75">
        <v>660250</v>
      </c>
      <c r="P161" s="75">
        <v>660250</v>
      </c>
      <c r="Q161" s="40" t="s">
        <v>311</v>
      </c>
    </row>
    <row r="162" spans="1:17" s="3" customFormat="1" ht="129.75" customHeight="1" x14ac:dyDescent="0.25">
      <c r="A162" s="40">
        <v>29</v>
      </c>
      <c r="B162" s="52"/>
      <c r="C162" s="76" t="s">
        <v>286</v>
      </c>
      <c r="D162" s="40" t="s">
        <v>287</v>
      </c>
      <c r="E162" s="40" t="s">
        <v>287</v>
      </c>
      <c r="F162" s="40" t="s">
        <v>279</v>
      </c>
      <c r="G162" s="40" t="s">
        <v>176</v>
      </c>
      <c r="H162" s="25" t="s">
        <v>272</v>
      </c>
      <c r="I162" s="40" t="s">
        <v>325</v>
      </c>
      <c r="J162" s="40"/>
      <c r="K162" s="40" t="s">
        <v>108</v>
      </c>
      <c r="L162" s="40" t="s">
        <v>34</v>
      </c>
      <c r="M162" s="40" t="s">
        <v>109</v>
      </c>
      <c r="N162" s="40">
        <v>1</v>
      </c>
      <c r="O162" s="75">
        <v>8214285.71</v>
      </c>
      <c r="P162" s="75">
        <v>8214285.71</v>
      </c>
      <c r="Q162" s="40" t="s">
        <v>311</v>
      </c>
    </row>
    <row r="163" spans="1:17" s="3" customFormat="1" ht="159" customHeight="1" x14ac:dyDescent="0.25">
      <c r="A163" s="27">
        <v>30</v>
      </c>
      <c r="B163" s="28"/>
      <c r="C163" s="31" t="s">
        <v>283</v>
      </c>
      <c r="D163" s="27" t="s">
        <v>284</v>
      </c>
      <c r="E163" s="27" t="s">
        <v>285</v>
      </c>
      <c r="F163" s="27" t="s">
        <v>285</v>
      </c>
      <c r="G163" s="27" t="s">
        <v>176</v>
      </c>
      <c r="H163" s="26" t="s">
        <v>272</v>
      </c>
      <c r="I163" s="27" t="s">
        <v>325</v>
      </c>
      <c r="J163" s="27"/>
      <c r="K163" s="27" t="s">
        <v>108</v>
      </c>
      <c r="L163" s="27" t="s">
        <v>34</v>
      </c>
      <c r="M163" s="27" t="s">
        <v>109</v>
      </c>
      <c r="N163" s="27">
        <v>0</v>
      </c>
      <c r="O163" s="29">
        <v>0</v>
      </c>
      <c r="P163" s="29">
        <v>0</v>
      </c>
      <c r="Q163" s="27" t="s">
        <v>383</v>
      </c>
    </row>
    <row r="164" spans="1:17" s="3" customFormat="1" ht="125.25" customHeight="1" x14ac:dyDescent="0.25">
      <c r="A164" s="40">
        <v>31</v>
      </c>
      <c r="B164" s="52"/>
      <c r="C164" s="76" t="s">
        <v>288</v>
      </c>
      <c r="D164" s="40" t="s">
        <v>289</v>
      </c>
      <c r="E164" s="40" t="s">
        <v>300</v>
      </c>
      <c r="F164" s="40" t="s">
        <v>299</v>
      </c>
      <c r="G164" s="40" t="s">
        <v>176</v>
      </c>
      <c r="H164" s="25" t="s">
        <v>272</v>
      </c>
      <c r="I164" s="40" t="s">
        <v>325</v>
      </c>
      <c r="J164" s="40"/>
      <c r="K164" s="40" t="s">
        <v>108</v>
      </c>
      <c r="L164" s="40" t="s">
        <v>34</v>
      </c>
      <c r="M164" s="40" t="s">
        <v>109</v>
      </c>
      <c r="N164" s="40">
        <v>1</v>
      </c>
      <c r="O164" s="75">
        <v>2678571.4300000002</v>
      </c>
      <c r="P164" s="75">
        <v>2678571.4300000002</v>
      </c>
      <c r="Q164" s="40" t="s">
        <v>311</v>
      </c>
    </row>
    <row r="165" spans="1:17" s="3" customFormat="1" ht="81" customHeight="1" x14ac:dyDescent="0.25">
      <c r="A165" s="40">
        <v>32</v>
      </c>
      <c r="B165" s="52"/>
      <c r="C165" s="76" t="s">
        <v>290</v>
      </c>
      <c r="D165" s="40" t="s">
        <v>280</v>
      </c>
      <c r="E165" s="40" t="s">
        <v>281</v>
      </c>
      <c r="F165" s="40" t="s">
        <v>281</v>
      </c>
      <c r="G165" s="40" t="s">
        <v>167</v>
      </c>
      <c r="H165" s="25" t="s">
        <v>272</v>
      </c>
      <c r="I165" s="40" t="s">
        <v>291</v>
      </c>
      <c r="J165" s="40"/>
      <c r="K165" s="40" t="s">
        <v>108</v>
      </c>
      <c r="L165" s="40" t="s">
        <v>34</v>
      </c>
      <c r="M165" s="40" t="s">
        <v>109</v>
      </c>
      <c r="N165" s="40">
        <v>1</v>
      </c>
      <c r="O165" s="75">
        <v>401785.71</v>
      </c>
      <c r="P165" s="75">
        <v>401785.71</v>
      </c>
      <c r="Q165" s="40" t="s">
        <v>311</v>
      </c>
    </row>
    <row r="166" spans="1:17" s="3" customFormat="1" ht="78.75" customHeight="1" x14ac:dyDescent="0.25">
      <c r="A166" s="40">
        <v>33</v>
      </c>
      <c r="B166" s="52"/>
      <c r="C166" s="76" t="s">
        <v>290</v>
      </c>
      <c r="D166" s="40" t="s">
        <v>280</v>
      </c>
      <c r="E166" s="40" t="s">
        <v>282</v>
      </c>
      <c r="F166" s="40" t="s">
        <v>282</v>
      </c>
      <c r="G166" s="40" t="s">
        <v>167</v>
      </c>
      <c r="H166" s="25" t="s">
        <v>272</v>
      </c>
      <c r="I166" s="40" t="s">
        <v>292</v>
      </c>
      <c r="J166" s="40"/>
      <c r="K166" s="40" t="s">
        <v>108</v>
      </c>
      <c r="L166" s="40" t="s">
        <v>34</v>
      </c>
      <c r="M166" s="40" t="s">
        <v>109</v>
      </c>
      <c r="N166" s="40">
        <v>1</v>
      </c>
      <c r="O166" s="75">
        <v>401785.71</v>
      </c>
      <c r="P166" s="75">
        <v>401785.71</v>
      </c>
      <c r="Q166" s="40" t="s">
        <v>311</v>
      </c>
    </row>
    <row r="167" spans="1:17" s="3" customFormat="1" ht="138.75" customHeight="1" x14ac:dyDescent="0.25">
      <c r="A167" s="40">
        <v>34</v>
      </c>
      <c r="B167" s="52"/>
      <c r="C167" s="76" t="s">
        <v>297</v>
      </c>
      <c r="D167" s="40" t="s">
        <v>298</v>
      </c>
      <c r="E167" s="40" t="s">
        <v>296</v>
      </c>
      <c r="F167" s="40" t="s">
        <v>296</v>
      </c>
      <c r="G167" s="40" t="s">
        <v>176</v>
      </c>
      <c r="H167" s="40" t="s">
        <v>274</v>
      </c>
      <c r="I167" s="40" t="s">
        <v>325</v>
      </c>
      <c r="J167" s="40"/>
      <c r="K167" s="40" t="s">
        <v>108</v>
      </c>
      <c r="L167" s="40" t="s">
        <v>295</v>
      </c>
      <c r="M167" s="40" t="s">
        <v>109</v>
      </c>
      <c r="N167" s="40">
        <v>1</v>
      </c>
      <c r="O167" s="75">
        <v>2500000</v>
      </c>
      <c r="P167" s="75">
        <v>2500000</v>
      </c>
      <c r="Q167" s="40" t="s">
        <v>311</v>
      </c>
    </row>
    <row r="168" spans="1:17" s="3" customFormat="1" ht="126" customHeight="1" x14ac:dyDescent="0.25">
      <c r="A168" s="40">
        <v>35</v>
      </c>
      <c r="B168" s="77"/>
      <c r="C168" s="76" t="s">
        <v>106</v>
      </c>
      <c r="D168" s="40" t="s">
        <v>107</v>
      </c>
      <c r="E168" s="40" t="s">
        <v>301</v>
      </c>
      <c r="F168" s="40" t="s">
        <v>301</v>
      </c>
      <c r="G168" s="40" t="s">
        <v>176</v>
      </c>
      <c r="H168" s="40" t="s">
        <v>164</v>
      </c>
      <c r="I168" s="40" t="s">
        <v>325</v>
      </c>
      <c r="J168" s="40"/>
      <c r="K168" s="40" t="s">
        <v>108</v>
      </c>
      <c r="L168" s="40" t="s">
        <v>295</v>
      </c>
      <c r="M168" s="40" t="s">
        <v>109</v>
      </c>
      <c r="N168" s="40">
        <v>1</v>
      </c>
      <c r="O168" s="75">
        <v>4000000</v>
      </c>
      <c r="P168" s="75">
        <v>4000000</v>
      </c>
      <c r="Q168" s="40" t="s">
        <v>311</v>
      </c>
    </row>
    <row r="169" spans="1:17" s="3" customFormat="1" ht="159" customHeight="1" x14ac:dyDescent="0.25">
      <c r="A169" s="40">
        <v>36</v>
      </c>
      <c r="B169" s="77"/>
      <c r="C169" s="76" t="s">
        <v>144</v>
      </c>
      <c r="D169" s="40" t="s">
        <v>145</v>
      </c>
      <c r="E169" s="40" t="s">
        <v>145</v>
      </c>
      <c r="F169" s="40" t="s">
        <v>330</v>
      </c>
      <c r="G169" s="40" t="s">
        <v>314</v>
      </c>
      <c r="H169" s="40" t="s">
        <v>382</v>
      </c>
      <c r="I169" s="40" t="s">
        <v>325</v>
      </c>
      <c r="J169" s="40"/>
      <c r="K169" s="40" t="s">
        <v>108</v>
      </c>
      <c r="L169" s="40" t="s">
        <v>295</v>
      </c>
      <c r="M169" s="40" t="s">
        <v>109</v>
      </c>
      <c r="N169" s="40">
        <v>1</v>
      </c>
      <c r="O169" s="75">
        <v>1125000</v>
      </c>
      <c r="P169" s="75">
        <f t="shared" ref="P169:P179" si="9">N169*O169</f>
        <v>1125000</v>
      </c>
      <c r="Q169" s="40" t="s">
        <v>311</v>
      </c>
    </row>
    <row r="170" spans="1:17" s="3" customFormat="1" ht="138.75" customHeight="1" x14ac:dyDescent="0.25">
      <c r="A170" s="40">
        <v>37</v>
      </c>
      <c r="B170" s="77"/>
      <c r="C170" s="76" t="s">
        <v>326</v>
      </c>
      <c r="D170" s="40" t="s">
        <v>313</v>
      </c>
      <c r="E170" s="40" t="s">
        <v>327</v>
      </c>
      <c r="F170" s="40" t="s">
        <v>313</v>
      </c>
      <c r="G170" s="40" t="s">
        <v>176</v>
      </c>
      <c r="H170" s="40" t="s">
        <v>163</v>
      </c>
      <c r="I170" s="40" t="s">
        <v>325</v>
      </c>
      <c r="J170" s="40"/>
      <c r="K170" s="40" t="s">
        <v>108</v>
      </c>
      <c r="L170" s="40" t="s">
        <v>34</v>
      </c>
      <c r="M170" s="40" t="s">
        <v>109</v>
      </c>
      <c r="N170" s="40">
        <v>1</v>
      </c>
      <c r="O170" s="75">
        <v>200000</v>
      </c>
      <c r="P170" s="75">
        <f t="shared" si="9"/>
        <v>200000</v>
      </c>
      <c r="Q170" s="40" t="s">
        <v>523</v>
      </c>
    </row>
    <row r="171" spans="1:17" s="3" customFormat="1" ht="114" customHeight="1" x14ac:dyDescent="0.25">
      <c r="A171" s="40">
        <v>38</v>
      </c>
      <c r="B171" s="66" t="s">
        <v>26</v>
      </c>
      <c r="C171" s="76" t="s">
        <v>143</v>
      </c>
      <c r="D171" s="40" t="s">
        <v>346</v>
      </c>
      <c r="E171" s="40" t="s">
        <v>346</v>
      </c>
      <c r="F171" s="40" t="s">
        <v>234</v>
      </c>
      <c r="G171" s="40" t="s">
        <v>314</v>
      </c>
      <c r="H171" s="40" t="s">
        <v>163</v>
      </c>
      <c r="I171" s="40" t="s">
        <v>325</v>
      </c>
      <c r="J171" s="40"/>
      <c r="K171" s="40" t="s">
        <v>108</v>
      </c>
      <c r="L171" s="40" t="s">
        <v>34</v>
      </c>
      <c r="M171" s="40" t="s">
        <v>342</v>
      </c>
      <c r="N171" s="40">
        <v>1</v>
      </c>
      <c r="O171" s="75">
        <v>880000</v>
      </c>
      <c r="P171" s="75">
        <f t="shared" si="9"/>
        <v>880000</v>
      </c>
      <c r="Q171" s="40" t="s">
        <v>523</v>
      </c>
    </row>
    <row r="172" spans="1:17" s="3" customFormat="1" ht="114" customHeight="1" x14ac:dyDescent="0.25">
      <c r="A172" s="40">
        <v>39</v>
      </c>
      <c r="B172" s="66" t="s">
        <v>26</v>
      </c>
      <c r="C172" s="76" t="s">
        <v>349</v>
      </c>
      <c r="D172" s="40" t="s">
        <v>350</v>
      </c>
      <c r="E172" s="40" t="s">
        <v>350</v>
      </c>
      <c r="F172" s="40" t="s">
        <v>351</v>
      </c>
      <c r="G172" s="40" t="s">
        <v>352</v>
      </c>
      <c r="H172" s="40" t="s">
        <v>163</v>
      </c>
      <c r="I172" s="40" t="s">
        <v>325</v>
      </c>
      <c r="J172" s="40"/>
      <c r="K172" s="40" t="s">
        <v>108</v>
      </c>
      <c r="L172" s="40" t="s">
        <v>34</v>
      </c>
      <c r="M172" s="40" t="s">
        <v>109</v>
      </c>
      <c r="N172" s="40">
        <v>1</v>
      </c>
      <c r="O172" s="75">
        <v>92100.89</v>
      </c>
      <c r="P172" s="75">
        <f t="shared" si="9"/>
        <v>92100.89</v>
      </c>
      <c r="Q172" s="40" t="s">
        <v>384</v>
      </c>
    </row>
    <row r="173" spans="1:17" s="3" customFormat="1" ht="114" customHeight="1" x14ac:dyDescent="0.25">
      <c r="A173" s="40">
        <v>40</v>
      </c>
      <c r="B173" s="52" t="s">
        <v>26</v>
      </c>
      <c r="C173" s="76" t="s">
        <v>502</v>
      </c>
      <c r="D173" s="40" t="s">
        <v>517</v>
      </c>
      <c r="E173" s="40" t="s">
        <v>517</v>
      </c>
      <c r="F173" s="40" t="s">
        <v>347</v>
      </c>
      <c r="G173" s="40" t="s">
        <v>176</v>
      </c>
      <c r="H173" s="40" t="s">
        <v>163</v>
      </c>
      <c r="I173" s="40" t="s">
        <v>325</v>
      </c>
      <c r="J173" s="46"/>
      <c r="K173" s="46" t="s">
        <v>108</v>
      </c>
      <c r="L173" s="46" t="s">
        <v>34</v>
      </c>
      <c r="M173" s="40" t="s">
        <v>109</v>
      </c>
      <c r="N173" s="44">
        <v>56</v>
      </c>
      <c r="O173" s="38">
        <v>11971.26</v>
      </c>
      <c r="P173" s="54">
        <f>N173*O173</f>
        <v>670390.56000000006</v>
      </c>
      <c r="Q173" s="40" t="s">
        <v>384</v>
      </c>
    </row>
    <row r="174" spans="1:17" s="3" customFormat="1" ht="114" customHeight="1" x14ac:dyDescent="0.25">
      <c r="A174" s="40">
        <v>41</v>
      </c>
      <c r="B174" s="52"/>
      <c r="C174" s="76" t="s">
        <v>356</v>
      </c>
      <c r="D174" s="40" t="s">
        <v>357</v>
      </c>
      <c r="E174" s="40" t="s">
        <v>357</v>
      </c>
      <c r="F174" s="40" t="s">
        <v>358</v>
      </c>
      <c r="G174" s="40" t="s">
        <v>314</v>
      </c>
      <c r="H174" s="40" t="s">
        <v>312</v>
      </c>
      <c r="I174" s="40" t="s">
        <v>325</v>
      </c>
      <c r="J174" s="40"/>
      <c r="K174" s="40" t="s">
        <v>108</v>
      </c>
      <c r="L174" s="40" t="s">
        <v>34</v>
      </c>
      <c r="M174" s="40" t="s">
        <v>355</v>
      </c>
      <c r="N174" s="44">
        <v>1</v>
      </c>
      <c r="O174" s="38">
        <v>3076500</v>
      </c>
      <c r="P174" s="54">
        <f t="shared" si="9"/>
        <v>3076500</v>
      </c>
      <c r="Q174" s="40" t="s">
        <v>311</v>
      </c>
    </row>
    <row r="175" spans="1:17" s="3" customFormat="1" ht="114" customHeight="1" x14ac:dyDescent="0.25">
      <c r="A175" s="40">
        <v>42</v>
      </c>
      <c r="B175" s="52"/>
      <c r="C175" s="76" t="s">
        <v>356</v>
      </c>
      <c r="D175" s="40" t="s">
        <v>357</v>
      </c>
      <c r="E175" s="40" t="s">
        <v>357</v>
      </c>
      <c r="F175" s="40" t="s">
        <v>359</v>
      </c>
      <c r="G175" s="40" t="s">
        <v>314</v>
      </c>
      <c r="H175" s="40" t="s">
        <v>312</v>
      </c>
      <c r="I175" s="40" t="s">
        <v>325</v>
      </c>
      <c r="J175" s="40"/>
      <c r="K175" s="40" t="s">
        <v>108</v>
      </c>
      <c r="L175" s="40" t="s">
        <v>34</v>
      </c>
      <c r="M175" s="40" t="s">
        <v>355</v>
      </c>
      <c r="N175" s="44">
        <v>1</v>
      </c>
      <c r="O175" s="38">
        <v>3325000</v>
      </c>
      <c r="P175" s="54">
        <f t="shared" si="9"/>
        <v>3325000</v>
      </c>
      <c r="Q175" s="40" t="s">
        <v>311</v>
      </c>
    </row>
    <row r="176" spans="1:17" s="3" customFormat="1" ht="114" customHeight="1" x14ac:dyDescent="0.25">
      <c r="A176" s="40">
        <v>43</v>
      </c>
      <c r="B176" s="52"/>
      <c r="C176" s="76" t="s">
        <v>356</v>
      </c>
      <c r="D176" s="40" t="s">
        <v>357</v>
      </c>
      <c r="E176" s="40" t="s">
        <v>357</v>
      </c>
      <c r="F176" s="40" t="s">
        <v>358</v>
      </c>
      <c r="G176" s="40" t="s">
        <v>314</v>
      </c>
      <c r="H176" s="40" t="s">
        <v>312</v>
      </c>
      <c r="I176" s="40" t="s">
        <v>325</v>
      </c>
      <c r="J176" s="40"/>
      <c r="K176" s="40" t="s">
        <v>108</v>
      </c>
      <c r="L176" s="40" t="s">
        <v>34</v>
      </c>
      <c r="M176" s="40" t="s">
        <v>355</v>
      </c>
      <c r="N176" s="44">
        <v>1</v>
      </c>
      <c r="O176" s="38">
        <v>2132000</v>
      </c>
      <c r="P176" s="54">
        <f t="shared" si="9"/>
        <v>2132000</v>
      </c>
      <c r="Q176" s="40" t="s">
        <v>311</v>
      </c>
    </row>
    <row r="177" spans="1:17" s="3" customFormat="1" ht="114" customHeight="1" x14ac:dyDescent="0.25">
      <c r="A177" s="40">
        <v>44</v>
      </c>
      <c r="B177" s="52"/>
      <c r="C177" s="76" t="s">
        <v>356</v>
      </c>
      <c r="D177" s="40" t="s">
        <v>357</v>
      </c>
      <c r="E177" s="40" t="s">
        <v>357</v>
      </c>
      <c r="F177" s="40" t="s">
        <v>359</v>
      </c>
      <c r="G177" s="40" t="s">
        <v>314</v>
      </c>
      <c r="H177" s="40" t="s">
        <v>312</v>
      </c>
      <c r="I177" s="40" t="s">
        <v>325</v>
      </c>
      <c r="J177" s="40"/>
      <c r="K177" s="40" t="s">
        <v>108</v>
      </c>
      <c r="L177" s="40" t="s">
        <v>34</v>
      </c>
      <c r="M177" s="40" t="s">
        <v>355</v>
      </c>
      <c r="N177" s="44">
        <v>1</v>
      </c>
      <c r="O177" s="38">
        <v>2870000</v>
      </c>
      <c r="P177" s="54">
        <f t="shared" si="9"/>
        <v>2870000</v>
      </c>
      <c r="Q177" s="40" t="s">
        <v>311</v>
      </c>
    </row>
    <row r="178" spans="1:17" s="3" customFormat="1" ht="114" customHeight="1" x14ac:dyDescent="0.25">
      <c r="A178" s="40">
        <v>45</v>
      </c>
      <c r="B178" s="52"/>
      <c r="C178" s="76" t="s">
        <v>356</v>
      </c>
      <c r="D178" s="40" t="s">
        <v>357</v>
      </c>
      <c r="E178" s="40" t="s">
        <v>357</v>
      </c>
      <c r="F178" s="40" t="s">
        <v>359</v>
      </c>
      <c r="G178" s="40" t="s">
        <v>314</v>
      </c>
      <c r="H178" s="40" t="s">
        <v>312</v>
      </c>
      <c r="I178" s="40" t="s">
        <v>325</v>
      </c>
      <c r="J178" s="40"/>
      <c r="K178" s="40" t="s">
        <v>108</v>
      </c>
      <c r="L178" s="40" t="s">
        <v>34</v>
      </c>
      <c r="M178" s="40" t="s">
        <v>355</v>
      </c>
      <c r="N178" s="44">
        <v>1</v>
      </c>
      <c r="O178" s="38">
        <v>3500000</v>
      </c>
      <c r="P178" s="54">
        <f t="shared" si="9"/>
        <v>3500000</v>
      </c>
      <c r="Q178" s="40" t="s">
        <v>452</v>
      </c>
    </row>
    <row r="179" spans="1:17" s="3" customFormat="1" ht="114" customHeight="1" x14ac:dyDescent="0.25">
      <c r="A179" s="40">
        <v>46</v>
      </c>
      <c r="B179" s="52"/>
      <c r="C179" s="76" t="s">
        <v>356</v>
      </c>
      <c r="D179" s="40" t="s">
        <v>357</v>
      </c>
      <c r="E179" s="40" t="s">
        <v>357</v>
      </c>
      <c r="F179" s="40" t="s">
        <v>359</v>
      </c>
      <c r="G179" s="40" t="s">
        <v>314</v>
      </c>
      <c r="H179" s="40" t="s">
        <v>163</v>
      </c>
      <c r="I179" s="40" t="s">
        <v>325</v>
      </c>
      <c r="J179" s="40"/>
      <c r="K179" s="40" t="s">
        <v>108</v>
      </c>
      <c r="L179" s="40" t="s">
        <v>34</v>
      </c>
      <c r="M179" s="40" t="s">
        <v>355</v>
      </c>
      <c r="N179" s="44">
        <v>1</v>
      </c>
      <c r="O179" s="38">
        <v>2171000</v>
      </c>
      <c r="P179" s="54">
        <f t="shared" si="9"/>
        <v>2171000</v>
      </c>
      <c r="Q179" s="40" t="s">
        <v>384</v>
      </c>
    </row>
    <row r="180" spans="1:17" s="3" customFormat="1" ht="114" customHeight="1" x14ac:dyDescent="0.25">
      <c r="A180" s="40">
        <v>47</v>
      </c>
      <c r="B180" s="52"/>
      <c r="C180" s="76" t="s">
        <v>356</v>
      </c>
      <c r="D180" s="40" t="s">
        <v>357</v>
      </c>
      <c r="E180" s="40" t="s">
        <v>357</v>
      </c>
      <c r="F180" s="40" t="s">
        <v>358</v>
      </c>
      <c r="G180" s="40" t="s">
        <v>314</v>
      </c>
      <c r="H180" s="40" t="s">
        <v>163</v>
      </c>
      <c r="I180" s="40" t="s">
        <v>325</v>
      </c>
      <c r="J180" s="40"/>
      <c r="K180" s="40" t="s">
        <v>108</v>
      </c>
      <c r="L180" s="40" t="s">
        <v>34</v>
      </c>
      <c r="M180" s="40" t="s">
        <v>355</v>
      </c>
      <c r="N180" s="44">
        <v>1</v>
      </c>
      <c r="O180" s="38">
        <v>2210000</v>
      </c>
      <c r="P180" s="54">
        <f t="shared" ref="P180:P186" si="10">N180*O180</f>
        <v>2210000</v>
      </c>
      <c r="Q180" s="40" t="s">
        <v>384</v>
      </c>
    </row>
    <row r="181" spans="1:17" s="3" customFormat="1" ht="114" customHeight="1" x14ac:dyDescent="0.25">
      <c r="A181" s="40">
        <v>48</v>
      </c>
      <c r="B181" s="52"/>
      <c r="C181" s="76" t="s">
        <v>356</v>
      </c>
      <c r="D181" s="40" t="s">
        <v>357</v>
      </c>
      <c r="E181" s="40" t="s">
        <v>357</v>
      </c>
      <c r="F181" s="40" t="s">
        <v>358</v>
      </c>
      <c r="G181" s="40" t="s">
        <v>314</v>
      </c>
      <c r="H181" s="40" t="s">
        <v>163</v>
      </c>
      <c r="I181" s="40" t="s">
        <v>325</v>
      </c>
      <c r="J181" s="40"/>
      <c r="K181" s="40" t="s">
        <v>108</v>
      </c>
      <c r="L181" s="40" t="s">
        <v>34</v>
      </c>
      <c r="M181" s="40" t="s">
        <v>355</v>
      </c>
      <c r="N181" s="44">
        <v>1</v>
      </c>
      <c r="O181" s="38">
        <v>1950000</v>
      </c>
      <c r="P181" s="54">
        <f t="shared" si="10"/>
        <v>1950000</v>
      </c>
      <c r="Q181" s="40" t="s">
        <v>384</v>
      </c>
    </row>
    <row r="182" spans="1:17" s="3" customFormat="1" ht="114" customHeight="1" x14ac:dyDescent="0.25">
      <c r="A182" s="40">
        <v>49</v>
      </c>
      <c r="B182" s="52"/>
      <c r="C182" s="76" t="s">
        <v>356</v>
      </c>
      <c r="D182" s="40" t="s">
        <v>357</v>
      </c>
      <c r="E182" s="40" t="s">
        <v>357</v>
      </c>
      <c r="F182" s="40" t="s">
        <v>360</v>
      </c>
      <c r="G182" s="40" t="s">
        <v>314</v>
      </c>
      <c r="H182" s="40" t="s">
        <v>163</v>
      </c>
      <c r="I182" s="40" t="s">
        <v>325</v>
      </c>
      <c r="J182" s="40"/>
      <c r="K182" s="40" t="s">
        <v>108</v>
      </c>
      <c r="L182" s="40" t="s">
        <v>34</v>
      </c>
      <c r="M182" s="40" t="s">
        <v>355</v>
      </c>
      <c r="N182" s="44">
        <v>1</v>
      </c>
      <c r="O182" s="38">
        <v>1950000</v>
      </c>
      <c r="P182" s="54">
        <f t="shared" si="10"/>
        <v>1950000</v>
      </c>
      <c r="Q182" s="40" t="s">
        <v>384</v>
      </c>
    </row>
    <row r="183" spans="1:17" s="3" customFormat="1" ht="114" customHeight="1" x14ac:dyDescent="0.25">
      <c r="A183" s="40">
        <v>50</v>
      </c>
      <c r="B183" s="52"/>
      <c r="C183" s="76" t="s">
        <v>356</v>
      </c>
      <c r="D183" s="40" t="s">
        <v>357</v>
      </c>
      <c r="E183" s="40" t="s">
        <v>357</v>
      </c>
      <c r="F183" s="40" t="s">
        <v>359</v>
      </c>
      <c r="G183" s="40" t="s">
        <v>314</v>
      </c>
      <c r="H183" s="40" t="s">
        <v>362</v>
      </c>
      <c r="I183" s="40" t="s">
        <v>325</v>
      </c>
      <c r="J183" s="40"/>
      <c r="K183" s="40" t="s">
        <v>108</v>
      </c>
      <c r="L183" s="40" t="s">
        <v>34</v>
      </c>
      <c r="M183" s="40" t="s">
        <v>355</v>
      </c>
      <c r="N183" s="44">
        <v>1</v>
      </c>
      <c r="O183" s="38">
        <v>1799200</v>
      </c>
      <c r="P183" s="54">
        <f t="shared" si="10"/>
        <v>1799200</v>
      </c>
      <c r="Q183" s="40" t="s">
        <v>384</v>
      </c>
    </row>
    <row r="184" spans="1:17" s="3" customFormat="1" ht="114" customHeight="1" x14ac:dyDescent="0.25">
      <c r="A184" s="40">
        <v>51</v>
      </c>
      <c r="B184" s="52"/>
      <c r="C184" s="76" t="s">
        <v>507</v>
      </c>
      <c r="D184" s="40" t="s">
        <v>508</v>
      </c>
      <c r="E184" s="40" t="s">
        <v>508</v>
      </c>
      <c r="F184" s="40" t="s">
        <v>339</v>
      </c>
      <c r="G184" s="40" t="s">
        <v>176</v>
      </c>
      <c r="H184" s="40" t="s">
        <v>427</v>
      </c>
      <c r="I184" s="40" t="s">
        <v>325</v>
      </c>
      <c r="J184" s="40"/>
      <c r="K184" s="40" t="s">
        <v>108</v>
      </c>
      <c r="L184" s="40" t="s">
        <v>34</v>
      </c>
      <c r="M184" s="40" t="s">
        <v>109</v>
      </c>
      <c r="N184" s="44">
        <v>1</v>
      </c>
      <c r="O184" s="38">
        <v>285000</v>
      </c>
      <c r="P184" s="54">
        <f t="shared" si="10"/>
        <v>285000</v>
      </c>
      <c r="Q184" s="40" t="s">
        <v>525</v>
      </c>
    </row>
    <row r="185" spans="1:17" s="3" customFormat="1" ht="114" customHeight="1" x14ac:dyDescent="0.25">
      <c r="A185" s="40">
        <v>52</v>
      </c>
      <c r="B185" s="52"/>
      <c r="C185" s="76" t="s">
        <v>502</v>
      </c>
      <c r="D185" s="40" t="s">
        <v>503</v>
      </c>
      <c r="E185" s="40" t="s">
        <v>416</v>
      </c>
      <c r="F185" s="40" t="s">
        <v>505</v>
      </c>
      <c r="G185" s="40" t="s">
        <v>176</v>
      </c>
      <c r="H185" s="40" t="s">
        <v>163</v>
      </c>
      <c r="I185" s="40" t="s">
        <v>325</v>
      </c>
      <c r="J185" s="40"/>
      <c r="K185" s="40" t="s">
        <v>108</v>
      </c>
      <c r="L185" s="40" t="s">
        <v>34</v>
      </c>
      <c r="M185" s="40" t="s">
        <v>355</v>
      </c>
      <c r="N185" s="44">
        <v>61</v>
      </c>
      <c r="O185" s="38">
        <v>61607.142786800003</v>
      </c>
      <c r="P185" s="54">
        <f t="shared" si="10"/>
        <v>3758035.7099948004</v>
      </c>
      <c r="Q185" s="40" t="s">
        <v>525</v>
      </c>
    </row>
    <row r="186" spans="1:17" s="3" customFormat="1" ht="114" customHeight="1" x14ac:dyDescent="0.25">
      <c r="A186" s="40">
        <v>53</v>
      </c>
      <c r="B186" s="52"/>
      <c r="C186" s="76" t="s">
        <v>528</v>
      </c>
      <c r="D186" s="40" t="s">
        <v>529</v>
      </c>
      <c r="E186" s="40" t="s">
        <v>530</v>
      </c>
      <c r="F186" s="40" t="s">
        <v>531</v>
      </c>
      <c r="G186" s="40" t="s">
        <v>314</v>
      </c>
      <c r="H186" s="40" t="s">
        <v>163</v>
      </c>
      <c r="I186" s="40" t="s">
        <v>325</v>
      </c>
      <c r="J186" s="40"/>
      <c r="K186" s="40" t="s">
        <v>527</v>
      </c>
      <c r="L186" s="40" t="s">
        <v>34</v>
      </c>
      <c r="M186" s="40" t="s">
        <v>109</v>
      </c>
      <c r="N186" s="44">
        <v>1</v>
      </c>
      <c r="O186" s="38">
        <v>46880</v>
      </c>
      <c r="P186" s="54">
        <f t="shared" si="10"/>
        <v>46880</v>
      </c>
      <c r="Q186" s="24" t="s">
        <v>526</v>
      </c>
    </row>
    <row r="187" spans="1:17" s="17" customFormat="1" ht="27.75" customHeight="1" x14ac:dyDescent="0.2">
      <c r="A187" s="78"/>
      <c r="B187" s="86" t="s">
        <v>104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8"/>
      <c r="P187" s="79">
        <f>SUM(P134:P186)</f>
        <v>157280470.12999478</v>
      </c>
      <c r="Q187" s="78"/>
    </row>
    <row r="188" spans="1:17" ht="24.75" customHeight="1" x14ac:dyDescent="0.25">
      <c r="A188" s="89" t="s">
        <v>158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1"/>
      <c r="P188" s="80">
        <f>P132+P187</f>
        <v>167043921.60348079</v>
      </c>
      <c r="Q188" s="81"/>
    </row>
    <row r="189" spans="1:17" ht="15" customHeight="1" x14ac:dyDescent="0.2">
      <c r="A189" s="20"/>
      <c r="B189" s="20"/>
      <c r="C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3"/>
      <c r="P189" s="23"/>
      <c r="Q189" s="20"/>
    </row>
    <row r="191" spans="1:17" ht="24" customHeight="1" x14ac:dyDescent="0.3">
      <c r="A191" s="92" t="s">
        <v>308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</sheetData>
  <autoFilter ref="B17:R188" xr:uid="{00000000-0009-0000-0000-000001000000}"/>
  <mergeCells count="32">
    <mergeCell ref="G9:O9"/>
    <mergeCell ref="M3:P3"/>
    <mergeCell ref="M4:P4"/>
    <mergeCell ref="M5:P5"/>
    <mergeCell ref="M6:P6"/>
    <mergeCell ref="M7:P7"/>
    <mergeCell ref="B10:B11"/>
    <mergeCell ref="C10:C11"/>
    <mergeCell ref="D10:D11"/>
    <mergeCell ref="E10:E11"/>
    <mergeCell ref="A15:A16"/>
    <mergeCell ref="B15:B16"/>
    <mergeCell ref="C15:C16"/>
    <mergeCell ref="D15:D16"/>
    <mergeCell ref="E15:E16"/>
    <mergeCell ref="Q15:Q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8:B18"/>
    <mergeCell ref="A133:Q133"/>
    <mergeCell ref="B187:O187"/>
    <mergeCell ref="A188:O188"/>
    <mergeCell ref="A191:Q191"/>
  </mergeCells>
  <phoneticPr fontId="29" type="noConversion"/>
  <dataValidations count="1">
    <dataValidation allowBlank="1" showInputMessage="1" showErrorMessage="1" prompt="Введите наименование на рус.языке" sqref="F51 F22 F42 F35:F40" xr:uid="{EFC79BC1-590B-440C-910E-E81CDBAFF495}"/>
  </dataValidations>
  <hyperlinks>
    <hyperlink ref="F41" r:id="rId1" display="https://office-expert.kz/catalog/1961/" xr:uid="{A1E37C44-F423-4C4E-9331-275B4D609407}"/>
    <hyperlink ref="F42" r:id="rId2" display="https://office-expert.kz/catalog/1961/" xr:uid="{A0B2D993-92CA-4566-9776-0B3CF6AB1B48}"/>
    <hyperlink ref="C57" r:id="rId3" display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xr:uid="{696003C9-5204-4E14-8FC9-1D11F4DA246A}"/>
    <hyperlink ref="C58" r:id="rId4" display="https://enstru.kz/code_new.jsp?&amp;t=%D0%BF%D0%B0%D0%BF%D0%BA%D0%B0&amp;s=common&amp;st=all&amp;p=10&amp;n=0&amp;S=151212%2E900&amp;N=%D0%9F%D0%B0%D0%BF%D0%BA%D0%B0&amp;fc=1&amp;fg=1&amp;new=151212.900.000059" xr:uid="{A996B086-A1A0-4C1E-B352-34AB780733E4}"/>
    <hyperlink ref="C60" r:id="rId5" display="https://enstru.kz/code_new.jsp?&amp;t=%D1%81%D1%82%D0%B5%D0%BF%D0%BB%D0%B5%D1%80&amp;s=common&amp;st=all&amp;p=10&amp;n=0&amp;S=282323%2E900,289940%2E300&amp;N=%D0%A1%D1%82%D0%B5%D0%BF%D0%BB%D0%B5%D1%80&amp;fc=1&amp;fg=1&amp;new=282323.900.000002" xr:uid="{173547A6-D9F8-42DE-A2F3-FAFBCA5081C0}"/>
    <hyperlink ref="C61" r:id="rId6" display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xr:uid="{9C5C728D-0AB5-4AE4-A506-D4774FCA54B4}"/>
    <hyperlink ref="C62" r:id="rId7" display="https://enstru.kz/code_new.jsp?&amp;t=%D0%9D%D0%BE%D0%B6%20%D0%BA%D0%B0%D0%BD%D1%86%D0%B5%D0%BB%D1%8F%D1%80%D1%81%D0%BA%D0%B8%D0%B9&amp;s=common&amp;st=all&amp;p=10&amp;n=0&amp;S=257111%2E390&amp;N=%D0%9D%D0%BE%D0%B6&amp;fc=1&amp;fg=1&amp;new=257111.390.000003" xr:uid="{BA22B5BA-8E72-42F6-84D9-0D3FB198D1DA}"/>
    <hyperlink ref="C63" r:id="rId8" display="https://enstru.kz/code_new.jsp?&amp;t=%D0%9B%D0%B8%D0%BD%D0%B5%D0%B9%D0%BA%D0%B0&amp;s=common&amp;st=all&amp;p=10&amp;n=0&amp;S=262040%2E000,265132%2E500,265132%2E590&amp;N=%D0%9B%D0%B8%D0%BD%D0%B5%D0%B9%D0%BA%D0%B0&amp;fc=1&amp;fg=1&amp;new=265132.500.000000" xr:uid="{02E69CD2-4E01-43E8-96C9-18657C568DD3}"/>
    <hyperlink ref="C64" r:id="rId9" display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xr:uid="{E9553002-E685-4379-A953-5EA1E0F384D5}"/>
    <hyperlink ref="C65" r:id="rId10" display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xr:uid="{E8D25384-D7CD-4AC9-BE98-3ADAA3ED8604}"/>
    <hyperlink ref="C66" r:id="rId11" display="https://enstru.kz/code_new.jsp?&amp;t=%D0%BB%D0%B0%D1%81%D1%82%D0%B8%D0%BA&amp;s=common&amp;st=all&amp;p=10&amp;n=0&amp;S=221973%2E210&amp;N=%D0%9B%D0%B0%D1%81%D1%82%D0%B8%D0%BA&amp;fc=1&amp;fg=1&amp;new=221973.210.000001" xr:uid="{0906B167-716A-4586-AE7E-429D933749B1}"/>
    <hyperlink ref="C67" r:id="rId12" display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xr:uid="{1A07F416-69F3-42C9-87AF-AD77C560DC64}"/>
    <hyperlink ref="C68" r:id="rId13" display="https://enstru.kz/code_new.jsp?&amp;t=%D0%B5%D0%B6%D0%B5%D0%B4%D0%BD%D0%B5%D0%B2%D0%BD%D0%B8%D0%BA&amp;s=common&amp;st=all&amp;p=10&amp;n=0&amp;S=172312%2E700&amp;N=%D0%95%D0%B6%D0%B5%D0%B4%D0%BD%D0%B5%D0%B2%D0%BD%D0%B8%D0%BA&amp;fc=1&amp;fg=1&amp;new=172312.700.000016" xr:uid="{D5ED2155-5569-4103-9B4E-789EACA614D0}"/>
    <hyperlink ref="C69" r:id="rId14" display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xr:uid="{0A94F37E-2C03-4113-81E5-C07E80018D6F}"/>
    <hyperlink ref="C70" r:id="rId15" display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xr:uid="{5B8E5D2B-CA13-4FF9-BB54-C30CD3E56613}"/>
    <hyperlink ref="C71" r:id="rId16" display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xr:uid="{10A10916-E0A2-4243-BF1F-F24142133FD8}"/>
    <hyperlink ref="C72" r:id="rId17" display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xr:uid="{5D7C1159-E07D-4603-91CC-032312699C79}"/>
    <hyperlink ref="C73" r:id="rId18" display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xr:uid="{C87CAF91-DD33-44F9-8FFA-DB9C3448E787}"/>
    <hyperlink ref="C74" r:id="rId19" display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xr:uid="{7E5A4EB5-B868-43AB-98E1-BCF28D5EB560}"/>
    <hyperlink ref="C75" r:id="rId20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8EA929E8-83C6-4BC4-8572-E798D75B606E}"/>
    <hyperlink ref="C76" r:id="rId21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327B629D-D021-4EF9-BD10-4A756635795A}"/>
    <hyperlink ref="C77" r:id="rId22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6F1CA7F1-EF2D-40C5-B978-F6C8C2940A35}"/>
    <hyperlink ref="C78" r:id="rId23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FD64CDB9-74B7-4C1A-94FC-434D216D58C2}"/>
    <hyperlink ref="C79" r:id="rId24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1D5A070-4047-4284-8BA1-277E40BDD8B7}"/>
    <hyperlink ref="C80" r:id="rId25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C31D0AA5-94E0-4331-8E7A-701C8D5EFCC7}"/>
    <hyperlink ref="C156" r:id="rId26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70E034C4-F8DD-4AAC-8AE3-258C8C51928F}"/>
    <hyperlink ref="C157" r:id="rId27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3920B4D6-5F2F-47F6-937D-D2B169EBA28E}"/>
    <hyperlink ref="C159" r:id="rId28" display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xr:uid="{0DC35180-74DF-4C9C-AE0B-B0087CB9D148}"/>
    <hyperlink ref="C161" r:id="rId29" display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xr:uid="{99887804-0E75-458C-AFEF-F9981FD3DC05}"/>
    <hyperlink ref="F43" r:id="rId30" display="https://office-expert.kz/catalog/50280/" xr:uid="{0089C8CA-BED9-45E7-8063-AF6771C685BB}"/>
    <hyperlink ref="C81" r:id="rId31" display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xr:uid="{3DC49A22-BB31-401A-B822-1F213E6C1064}"/>
    <hyperlink ref="C162" r:id="rId32" display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xr:uid="{5111FE69-1560-47DF-871C-7810C355794B}"/>
    <hyperlink ref="C164" r:id="rId33" display="https://enstru.kz/code_new.jsp?&amp;s=common&amp;st=service&amp;p=10&amp;n=0&amp;S=581116%2E000&amp;N=%D0%9A%D0%B0%D1%80%D1%82%D0%B0&amp;fn=on&amp;fk=on&amp;fc=1&amp;fg=0&amp;new=581116.000.000001" xr:uid="{737D1428-8612-431E-BB70-317EF6F10AB8}"/>
    <hyperlink ref="C165" r:id="rId34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CFE82A53-7D85-4E84-B7A0-60303B90824A}"/>
    <hyperlink ref="C166" r:id="rId35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5D0F6DE9-1185-49BB-B12F-CFE577EE57C5}"/>
  </hyperlinks>
  <pageMargins left="0.19685039370078741" right="0.19685039370078741" top="0.19685039370078741" bottom="0.19685039370078741" header="0" footer="0"/>
  <pageSetup paperSize="9" scale="44" fitToHeight="0" orientation="landscape" r:id="rId36"/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ноябрь 2020г</vt:lpstr>
      <vt:lpstr>'09 ноябрь 2020г'!Область_печати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2020-11-16T11:29:37Z</cp:lastPrinted>
  <dcterms:created xsi:type="dcterms:W3CDTF">2019-02-11T06:57:33Z</dcterms:created>
  <dcterms:modified xsi:type="dcterms:W3CDTF">2020-11-26T10:09:17Z</dcterms:modified>
</cp:coreProperties>
</file>