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лан на изменение 19.07.2021\"/>
    </mc:Choice>
  </mc:AlternateContent>
  <xr:revisionPtr revIDLastSave="0" documentId="8_{0ED8B405-7A63-402C-AE85-87A35B3F3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7.2021" sheetId="3" r:id="rId1"/>
    <sheet name="Лист1" sheetId="4" r:id="rId2"/>
  </sheets>
  <definedNames>
    <definedName name="_xlnm._FilterDatabase" localSheetId="0" hidden="1">'26.07.2021'!$A$1:$P$109</definedName>
    <definedName name="_xlnm.Print_Area" localSheetId="0">'26.07.2021'!$A$1:$O$109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3" l="1"/>
  <c r="N105" i="3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8" i="3"/>
  <c r="N66" i="3"/>
  <c r="N65" i="3"/>
  <c r="N59" i="3"/>
  <c r="N57" i="3"/>
  <c r="N56" i="3"/>
  <c r="N55" i="3"/>
  <c r="N48" i="3"/>
  <c r="N47" i="3"/>
  <c r="N45" i="3"/>
  <c r="N10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<sst xmlns="http://schemas.openxmlformats.org/spreadsheetml/2006/main" count="869" uniqueCount="191">
  <si>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</si>
  <si>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</si>
  <si>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</si>
  <si>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</si>
  <si>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</si>
  <si>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</si>
  <si>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</si>
  <si>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</si>
  <si>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</si>
  <si>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</si>
  <si>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</si>
  <si>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</si>
  <si>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</si>
  <si>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</si>
  <si>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</si>
  <si>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</si>
  <si>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</si>
  <si>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</si>
  <si>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</si>
  <si>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</si>
  <si>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</si>
  <si>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</si>
  <si>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</si>
  <si>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</si>
  <si>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</si>
  <si>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</si>
  <si>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</si>
  <si>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</si>
  <si>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</si>
  <si>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</si>
  <si>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</si>
  <si>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</si>
  <si>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</si>
  <si>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</si>
  <si>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</si>
  <si>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</si>
  <si>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</si>
  <si>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</si>
  <si>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</si>
  <si>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</si>
  <si>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</si>
  <si>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</si>
  <si>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</si>
  <si>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</si>
  <si>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</si>
  <si>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</si>
  <si>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</si>
  <si>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</si>
  <si>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</si>
  <si>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</si>
  <si>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</si>
  <si>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</si>
  <si>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</si>
  <si>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</si>
  <si>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</si>
  <si>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</si>
  <si>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</si>
  <si>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</si>
  <si>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</si>
  <si>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</si>
  <si>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</si>
  <si>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</si>
  <si>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</si>
  <si>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</si>
  <si>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</si>
  <si>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</si>
  <si>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</si>
  <si>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</si>
  <si>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</si>
  <si>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</si>
  <si>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</si>
  <si>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</si>
  <si>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</si>
  <si>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</si>
  <si>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</si>
  <si>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</si>
  <si>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</si>
  <si>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</si>
  <si>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</si>
  <si>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</si>
  <si>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</si>
  <si>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</si>
  <si>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</si>
  <si>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</si>
  <si>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</si>
  <si>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</si>
  <si>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</si>
  <si>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</si>
  <si>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</si>
  <si>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</si>
  <si>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</si>
  <si>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</si>
  <si>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</si>
  <si>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</si>
  <si>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</si>
  <si>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</si>
  <si>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</si>
  <si>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</si>
  <si>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</si>
  <si>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</si>
  <si>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</si>
  <si>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</si>
  <si>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</si>
  <si>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</si>
  <si>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</si>
  <si>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</si>
  <si>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</si>
  <si>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</si>
  <si>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</si>
  <si>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</si>
  <si>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</si>
  <si>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</si>
  <si>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</si>
  <si>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</si>
  <si>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</si>
  <si>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</si>
  <si>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</si>
  <si>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</si>
  <si>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</si>
  <si>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</si>
  <si>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</si>
  <si>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</si>
  <si>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</si>
  <si>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</si>
  <si>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</si>
  <si>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</si>
  <si>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</si>
  <si>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</si>
  <si>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</si>
  <si>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</si>
  <si>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</si>
  <si>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</si>
  <si>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</si>
  <si>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</si>
  <si>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</si>
  <si>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</si>
  <si>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</si>
  <si>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</si>
  <si>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</si>
  <si>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</si>
  <si>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</si>
  <si>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</si>
  <si>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</si>
  <si>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</si>
  <si>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</si>
  <si>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</si>
  <si>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</si>
  <si>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</si>
  <si>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</si>
  <si>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</si>
  <si>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</si>
  <si>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</si>
  <si>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</si>
  <si>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</si>
  <si>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</si>
  <si>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</si>
  <si>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</si>
  <si>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</si>
  <si>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</si>
  <si>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</si>
  <si>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</si>
  <si>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</si>
  <si>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</si>
  <si>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</si>
  <si>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</si>
  <si>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</si>
  <si>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</si>
  <si>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</si>
  <si>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</si>
  <si>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</si>
  <si>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Дополнен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</si>
  <si>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</si>
  <si>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</si>
  <si>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</si>
  <si>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</si>
  <si>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</si>
  <si>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</si>
  <si>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</si>
  <si>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</si>
  <si>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Изменен приказом от 11.06.2021 г №72-21П</t>
  </si>
  <si>
    <t>Изменен приказом от 01.07.2021 г №83-21П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</si>
  <si>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</si>
  <si>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</si>
  <si>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</si>
  <si>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</si>
  <si>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Е. Куанбаева </t>
  </si>
  <si>
    <t>Изменен приказом от 26.07.2021 г №90-21П</t>
  </si>
  <si>
    <t>изменен приказом от 26.07.2021 г №90-21П</t>
  </si>
  <si>
    <t>Исключен приказом от 26.07.2021 г №90-21П</t>
  </si>
  <si>
    <t>Дополнен приказом от 26.07.2021 г №90-21П</t>
  </si>
  <si>
    <t xml:space="preserve">от "26" июля 2021  года №90-21П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</si>
</sst>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4" fontId="27" fillId="34" borderId="14" xfId="42" applyNumberFormat="1" applyFont="1" applyFill="1" applyBorder="1" applyAlignment="1">
      <alignment horizontal="center" vertical="center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BCC8E5EB-DA8E-4DFF-B8FC-7BD951060E64}"/>
    <cellStyle name="20% — акцент1 3" xfId="62" xr:uid="{241C6AB7-9CBA-459C-A440-46FC7A13BFA3}"/>
    <cellStyle name="20% — акцент2" xfId="23" builtinId="34" customBuiltin="1"/>
    <cellStyle name="20% — акцент2 2" xfId="47" xr:uid="{00000000-0005-0000-0000-000004000000}"/>
    <cellStyle name="20% — акцент2 2 2" xfId="77" xr:uid="{4EE84E83-3A76-4A97-BD89-B7FE1C979AA6}"/>
    <cellStyle name="20% — акцент2 3" xfId="64" xr:uid="{1759BB70-5746-4B7E-8811-DC57A0BC44B0}"/>
    <cellStyle name="20% — акцент3" xfId="27" builtinId="38" customBuiltin="1"/>
    <cellStyle name="20% — акцент3 2" xfId="49" xr:uid="{00000000-0005-0000-0000-000006000000}"/>
    <cellStyle name="20% — акцент3 2 2" xfId="79" xr:uid="{8297CB07-5B66-4D9C-A24C-30DD1A03D273}"/>
    <cellStyle name="20% — акцент3 3" xfId="66" xr:uid="{F4808EBF-016A-48F5-8387-5C1D7CE49C28}"/>
    <cellStyle name="20% — акцент4" xfId="31" builtinId="42" customBuiltin="1"/>
    <cellStyle name="20% — акцент4 2" xfId="51" xr:uid="{00000000-0005-0000-0000-000008000000}"/>
    <cellStyle name="20% — акцент4 2 2" xfId="81" xr:uid="{960703AF-5D96-4DE6-8BF8-9F47CDAC82FD}"/>
    <cellStyle name="20% — акцент4 3" xfId="68" xr:uid="{53362EA7-9CD2-47D2-8DBF-74FF7EFC1A3B}"/>
    <cellStyle name="20% — акцент5" xfId="35" builtinId="46" customBuiltin="1"/>
    <cellStyle name="20% — акцент5 2" xfId="53" xr:uid="{00000000-0005-0000-0000-00000A000000}"/>
    <cellStyle name="20% — акцент5 2 2" xfId="83" xr:uid="{12EEC15A-82CF-4A83-8214-2C6750DE5311}"/>
    <cellStyle name="20% — акцент5 3" xfId="70" xr:uid="{9BD4684F-AF8F-4F4F-B377-40C1C54FC7A4}"/>
    <cellStyle name="20% — акцент6" xfId="39" builtinId="50" customBuiltin="1"/>
    <cellStyle name="20% — акцент6 2" xfId="55" xr:uid="{00000000-0005-0000-0000-00000C000000}"/>
    <cellStyle name="20% — акцент6 2 2" xfId="85" xr:uid="{9FFAF48B-E5B5-487B-AD44-01D26207F494}"/>
    <cellStyle name="20% — акцент6 3" xfId="72" xr:uid="{9644EB91-BDF9-40D8-B489-36863ED869EE}"/>
    <cellStyle name="40% — акцент1" xfId="20" builtinId="31" customBuiltin="1"/>
    <cellStyle name="40% — акцент1 2" xfId="46" xr:uid="{00000000-0005-0000-0000-00000E000000}"/>
    <cellStyle name="40% — акцент1 2 2" xfId="76" xr:uid="{2BBC1216-0FCF-4585-8FB3-54AF72202755}"/>
    <cellStyle name="40% — акцент1 3" xfId="63" xr:uid="{439C017B-F38D-4E31-883E-C233BEDE7DA4}"/>
    <cellStyle name="40% — акцент2" xfId="24" builtinId="35" customBuiltin="1"/>
    <cellStyle name="40% — акцент2 2" xfId="48" xr:uid="{00000000-0005-0000-0000-000010000000}"/>
    <cellStyle name="40% — акцент2 2 2" xfId="78" xr:uid="{CA3E8CFD-FC8A-4CD7-B91B-7BE33BA58E41}"/>
    <cellStyle name="40% — акцент2 3" xfId="65" xr:uid="{EC2468D8-85BD-4CD8-889F-D23A0EF9DB07}"/>
    <cellStyle name="40% — акцент3" xfId="28" builtinId="39" customBuiltin="1"/>
    <cellStyle name="40% — акцент3 2" xfId="50" xr:uid="{00000000-0005-0000-0000-000012000000}"/>
    <cellStyle name="40% — акцент3 2 2" xfId="80" xr:uid="{39C92A2A-A28B-4E8C-BE3C-046351D027C1}"/>
    <cellStyle name="40% — акцент3 3" xfId="67" xr:uid="{07A94437-0207-45C6-B9B4-950D60DE5CFF}"/>
    <cellStyle name="40% — акцент4" xfId="32" builtinId="43" customBuiltin="1"/>
    <cellStyle name="40% — акцент4 2" xfId="52" xr:uid="{00000000-0005-0000-0000-000014000000}"/>
    <cellStyle name="40% — акцент4 2 2" xfId="82" xr:uid="{DDC9A5FD-833C-43A4-96F5-A179227AABBC}"/>
    <cellStyle name="40% — акцент4 3" xfId="69" xr:uid="{6A058949-DB3B-4714-BB22-973124029186}"/>
    <cellStyle name="40% — акцент5" xfId="36" builtinId="47" customBuiltin="1"/>
    <cellStyle name="40% — акцент5 2" xfId="54" xr:uid="{00000000-0005-0000-0000-000016000000}"/>
    <cellStyle name="40% — акцент5 2 2" xfId="84" xr:uid="{B6E22AB6-2898-4FFE-B989-BE9BF947DE1E}"/>
    <cellStyle name="40% — акцент5 3" xfId="71" xr:uid="{22CF2B5B-3E23-4ED2-A9CB-824BB756B6A5}"/>
    <cellStyle name="40% — акцент6" xfId="40" builtinId="51" customBuiltin="1"/>
    <cellStyle name="40% — акцент6 2" xfId="56" xr:uid="{00000000-0005-0000-0000-000018000000}"/>
    <cellStyle name="40% — акцент6 2 2" xfId="86" xr:uid="{C350FFE9-0BA9-4141-BA0F-60B565ECD2F4}"/>
    <cellStyle name="40% — акцент6 3" xfId="73" xr:uid="{D8EAA638-BB9B-41C5-80F9-16AEFBFB4A36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Примечание 2 2" xfId="74" xr:uid="{AD06FF8F-A04E-4D13-AF17-81080C958E11}"/>
    <cellStyle name="Примечание 3" xfId="61" xr:uid="{823EABB3-A813-4D1F-9092-0F4BC33671F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Финансовый 9 2 2" xfId="87" xr:uid="{06396D26-34F1-4BE8-A5EF-35456F2CB07E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view="pageBreakPreview" topLeftCell="A13" zoomScale="85" zoomScaleNormal="85" zoomScaleSheetLayoutView="85" workbookViewId="0">
      <selection activeCell="C24" sqref="C24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1" t="s">
        <v>0</v>
      </c>
      <c r="L3" s="51"/>
      <c r="M3" s="51"/>
      <c r="N3" s="51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2" t="s">
        <v>31</v>
      </c>
      <c r="L4" s="52"/>
      <c r="M4" s="52"/>
      <c r="N4" s="52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2" t="s">
        <v>190</v>
      </c>
      <c r="L5" s="52"/>
      <c r="M5" s="52"/>
      <c r="N5" s="52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2"/>
      <c r="L6" s="52"/>
      <c r="M6" s="52"/>
      <c r="N6" s="52"/>
      <c r="O6" s="2"/>
    </row>
    <row r="7" spans="1:15" ht="15" customHeight="1" x14ac:dyDescent="0.3">
      <c r="B7" s="2"/>
      <c r="C7" s="2"/>
      <c r="D7" s="2"/>
      <c r="E7" s="2"/>
      <c r="F7" s="50"/>
      <c r="G7" s="50"/>
      <c r="H7" s="50"/>
      <c r="I7" s="50"/>
      <c r="J7" s="50"/>
      <c r="K7" s="50"/>
      <c r="L7" s="50"/>
      <c r="M7" s="50"/>
      <c r="N7" s="8"/>
      <c r="O7" s="2"/>
    </row>
    <row r="8" spans="1:15" ht="15" customHeight="1" x14ac:dyDescent="0.2">
      <c r="B8" s="53" t="s">
        <v>1</v>
      </c>
      <c r="C8" s="32" t="s">
        <v>2</v>
      </c>
      <c r="D8" s="55" t="s">
        <v>3</v>
      </c>
      <c r="E8" s="53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4"/>
      <c r="C9" s="33"/>
      <c r="D9" s="56"/>
      <c r="E9" s="54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7" t="s">
        <v>97</v>
      </c>
      <c r="B13" s="57" t="s">
        <v>98</v>
      </c>
      <c r="C13" s="58" t="s">
        <v>8</v>
      </c>
      <c r="D13" s="57" t="s">
        <v>9</v>
      </c>
      <c r="E13" s="57" t="s">
        <v>10</v>
      </c>
      <c r="F13" s="57" t="s">
        <v>11</v>
      </c>
      <c r="G13" s="57" t="s">
        <v>12</v>
      </c>
      <c r="H13" s="57" t="s">
        <v>105</v>
      </c>
      <c r="I13" s="57" t="s">
        <v>13</v>
      </c>
      <c r="J13" s="57" t="s">
        <v>14</v>
      </c>
      <c r="K13" s="57" t="s">
        <v>15</v>
      </c>
      <c r="L13" s="57" t="s">
        <v>16</v>
      </c>
      <c r="M13" s="60" t="s">
        <v>17</v>
      </c>
      <c r="N13" s="60" t="s">
        <v>18</v>
      </c>
      <c r="O13" s="57" t="s">
        <v>30</v>
      </c>
    </row>
    <row r="14" spans="1:15" ht="81" customHeight="1" x14ac:dyDescent="0.2">
      <c r="A14" s="57"/>
      <c r="B14" s="57"/>
      <c r="C14" s="59"/>
      <c r="D14" s="57"/>
      <c r="E14" s="57"/>
      <c r="F14" s="57"/>
      <c r="G14" s="57"/>
      <c r="H14" s="57"/>
      <c r="I14" s="57"/>
      <c r="J14" s="57"/>
      <c r="K14" s="57"/>
      <c r="L14" s="57"/>
      <c r="M14" s="60"/>
      <c r="N14" s="60"/>
      <c r="O14" s="57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1" t="s">
        <v>19</v>
      </c>
      <c r="B16" s="61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149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21" t="s">
        <v>169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163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163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163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20">
        <v>4285.72</v>
      </c>
      <c r="N26" s="20">
        <f t="shared" si="1"/>
        <v>8571.44</v>
      </c>
      <c r="O26" s="21" t="s">
        <v>169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163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20">
        <v>3928.57</v>
      </c>
      <c r="N27" s="20">
        <f t="shared" si="1"/>
        <v>7857.14</v>
      </c>
      <c r="O27" s="21" t="s">
        <v>169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163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20">
        <v>2232.14</v>
      </c>
      <c r="N28" s="2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163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20">
        <v>2946.43</v>
      </c>
      <c r="N29" s="20">
        <f>L29*M29</f>
        <v>8839.2899999999991</v>
      </c>
      <c r="O29" s="21" t="s">
        <v>169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149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70">
        <v>10671.33</v>
      </c>
      <c r="N30" s="70">
        <f>L30*M30</f>
        <v>21342.66</v>
      </c>
      <c r="O30" s="21" t="s">
        <v>186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163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163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163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163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149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21" t="s">
        <v>169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163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163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163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182</v>
      </c>
      <c r="D39" s="49" t="s">
        <v>81</v>
      </c>
      <c r="E39" s="49" t="s">
        <v>106</v>
      </c>
      <c r="F39" s="49" t="s">
        <v>149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70">
        <v>1033.33</v>
      </c>
      <c r="N39" s="70">
        <f t="shared" ref="N39:N42" si="3">L39*M39</f>
        <v>1033.33</v>
      </c>
      <c r="O39" s="49" t="s">
        <v>187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163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163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163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2553955.9699999997</v>
      </c>
      <c r="O43" s="24"/>
    </row>
    <row r="44" spans="1:15" ht="23.25" customHeight="1" x14ac:dyDescent="0.2">
      <c r="A44" s="62" t="s">
        <v>24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171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188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141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144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21" t="s">
        <v>141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144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169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188</v>
      </c>
    </row>
    <row r="68" spans="1:15" s="3" customFormat="1" ht="88.5" customHeight="1" x14ac:dyDescent="0.25">
      <c r="A68" s="21">
        <v>24</v>
      </c>
      <c r="B68" s="22"/>
      <c r="C68" s="21" t="s">
        <v>47</v>
      </c>
      <c r="D68" s="21" t="s">
        <v>47</v>
      </c>
      <c r="E68" s="21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150000</v>
      </c>
      <c r="N68" s="46">
        <f t="shared" si="6"/>
        <v>150000</v>
      </c>
      <c r="O68" s="49" t="s">
        <v>187</v>
      </c>
    </row>
    <row r="69" spans="1:15" s="3" customFormat="1" ht="87.75" customHeight="1" x14ac:dyDescent="0.25">
      <c r="A69" s="21">
        <v>25</v>
      </c>
      <c r="B69" s="22"/>
      <c r="C69" s="21" t="s">
        <v>133</v>
      </c>
      <c r="D69" s="21" t="s">
        <v>133</v>
      </c>
      <c r="E69" s="21" t="s">
        <v>34</v>
      </c>
      <c r="F69" s="21" t="s">
        <v>141</v>
      </c>
      <c r="G69" s="21" t="s">
        <v>49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144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155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187</v>
      </c>
    </row>
    <row r="73" spans="1:15" s="3" customFormat="1" ht="80.25" customHeight="1" x14ac:dyDescent="0.25">
      <c r="A73" s="21">
        <v>29</v>
      </c>
      <c r="B73" s="22"/>
      <c r="C73" s="21" t="s">
        <v>112</v>
      </c>
      <c r="D73" s="21" t="s">
        <v>112</v>
      </c>
      <c r="E73" s="21" t="s">
        <v>121</v>
      </c>
      <c r="F73" s="49" t="s">
        <v>57</v>
      </c>
      <c r="G73" s="21" t="s">
        <v>49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179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172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153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173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152</v>
      </c>
      <c r="D79" s="49" t="s">
        <v>152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152</v>
      </c>
      <c r="D80" s="49" t="s">
        <v>152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178</v>
      </c>
      <c r="E81" s="21" t="s">
        <v>34</v>
      </c>
      <c r="F81" s="49" t="s">
        <v>57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21" t="s">
        <v>180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153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4" si="9">L87*M87</f>
        <v>0</v>
      </c>
      <c r="O87" s="47" t="s">
        <v>153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146</v>
      </c>
      <c r="E88" s="49" t="s">
        <v>34</v>
      </c>
      <c r="F88" s="49" t="s">
        <v>148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168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147</v>
      </c>
      <c r="E89" s="49" t="s">
        <v>34</v>
      </c>
      <c r="F89" s="49" t="s">
        <v>148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162</v>
      </c>
      <c r="E90" s="49" t="s">
        <v>34</v>
      </c>
      <c r="F90" s="49" t="s">
        <v>148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168</v>
      </c>
    </row>
    <row r="91" spans="1:15" s="3" customFormat="1" ht="80.25" customHeight="1" x14ac:dyDescent="0.25">
      <c r="A91" s="49">
        <v>47</v>
      </c>
      <c r="B91" s="48"/>
      <c r="C91" s="49" t="s">
        <v>150</v>
      </c>
      <c r="D91" s="49" t="s">
        <v>151</v>
      </c>
      <c r="E91" s="49" t="s">
        <v>106</v>
      </c>
      <c r="F91" s="49" t="s">
        <v>145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181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164</v>
      </c>
      <c r="D93" s="47" t="s">
        <v>165</v>
      </c>
      <c r="E93" s="49" t="s">
        <v>106</v>
      </c>
      <c r="F93" s="49" t="s">
        <v>145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154</v>
      </c>
      <c r="D94" s="49" t="s">
        <v>160</v>
      </c>
      <c r="E94" s="49" t="s">
        <v>34</v>
      </c>
      <c r="F94" s="49" t="s">
        <v>155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161</v>
      </c>
    </row>
    <row r="95" spans="1:15" s="3" customFormat="1" ht="80.25" customHeight="1" x14ac:dyDescent="0.25">
      <c r="A95" s="49">
        <v>51</v>
      </c>
      <c r="B95" s="48"/>
      <c r="C95" s="49" t="s">
        <v>154</v>
      </c>
      <c r="D95" s="49" t="s">
        <v>159</v>
      </c>
      <c r="E95" s="49" t="s">
        <v>34</v>
      </c>
      <c r="F95" s="49" t="s">
        <v>155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161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149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7" t="s">
        <v>187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156</v>
      </c>
      <c r="D98" s="49" t="s">
        <v>157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156</v>
      </c>
      <c r="D99" s="49" t="s">
        <v>158</v>
      </c>
      <c r="E99" s="49" t="str">
        <f>$E$91</f>
        <v>из одного источника</v>
      </c>
      <c r="F99" s="49" t="s">
        <v>149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21" t="s">
        <v>180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145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7" t="s">
        <v>170</v>
      </c>
    </row>
    <row r="101" spans="1:15" s="3" customFormat="1" ht="80.25" customHeight="1" x14ac:dyDescent="0.25">
      <c r="A101" s="49">
        <v>57</v>
      </c>
      <c r="B101" s="48"/>
      <c r="C101" s="49" t="s">
        <v>166</v>
      </c>
      <c r="D101" s="49" t="s">
        <v>167</v>
      </c>
      <c r="E101" s="49" t="str">
        <f>$E$91</f>
        <v>из одного источника</v>
      </c>
      <c r="F101" s="49" t="s">
        <v>145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174</v>
      </c>
      <c r="D102" s="49" t="s">
        <v>175</v>
      </c>
      <c r="E102" s="49" t="s">
        <v>34</v>
      </c>
      <c r="F102" s="49" t="s">
        <v>145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176</v>
      </c>
      <c r="D103" s="49" t="s">
        <v>177</v>
      </c>
      <c r="E103" s="49" t="s">
        <v>34</v>
      </c>
      <c r="F103" s="49" t="s">
        <v>145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183</v>
      </c>
      <c r="D104" s="49" t="s">
        <v>184</v>
      </c>
      <c r="E104" s="49" t="str">
        <f>$E$91</f>
        <v>из одного источника</v>
      </c>
      <c r="F104" s="49" t="s">
        <v>149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7" t="s">
        <v>189</v>
      </c>
    </row>
    <row r="105" spans="1:15" s="12" customFormat="1" ht="27.75" customHeight="1" x14ac:dyDescent="0.2">
      <c r="A105" s="24"/>
      <c r="B105" s="63" t="s">
        <v>23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5"/>
      <c r="N105" s="25">
        <f>SUM(N45:N104)</f>
        <v>487460879.55857146</v>
      </c>
      <c r="O105" s="24"/>
    </row>
    <row r="106" spans="1:15" ht="24.75" customHeight="1" x14ac:dyDescent="0.25">
      <c r="A106" s="66" t="s">
        <v>23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8"/>
      <c r="N106" s="26">
        <f>N43+N105</f>
        <v>490014835.52857149</v>
      </c>
      <c r="O106" s="27"/>
    </row>
    <row r="107" spans="1:15" ht="1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7"/>
      <c r="N107" s="17"/>
      <c r="O107" s="15"/>
    </row>
    <row r="109" spans="1:15" ht="24" customHeight="1" x14ac:dyDescent="0.3">
      <c r="A109" s="69" t="s">
        <v>185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autoFilter ref="A1:P109" xr:uid="{8360743D-BCE1-4DC4-A3B2-A0B71B2A9B06}"/>
  <mergeCells count="28">
    <mergeCell ref="A16:B16"/>
    <mergeCell ref="A44:O44"/>
    <mergeCell ref="B105:M105"/>
    <mergeCell ref="A106:M106"/>
    <mergeCell ref="A109:O109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5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26.07.2021</vt:lpstr>
      <vt:lpstr>Лист1</vt:lpstr>
      <vt:lpstr>'26.07.2021'!Область_печати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2021-07-26T08:47:41Z</dcterms:modified>
</cp:coreProperties>
</file>